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2.xml" ContentType="application/vnd.openxmlformats-officedocument.spreadsheetml.worksheet+xml"/>
  <Override PartName="/xl/worksheets/sheet1.xml" ContentType="application/vnd.openxmlformats-officedocument.spreadsheetml.worksheet+xml"/>
  <Override PartName="/xl/worksheets/sheet3.xml" ContentType="application/vnd.openxmlformats-officedocument.spreadsheetml.worksheet+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externalLinks/externalLink1.xml" ContentType="application/vnd.openxmlformats-officedocument.spreadsheetml.externalLink+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KKP_projekt_MK\"/>
    </mc:Choice>
  </mc:AlternateContent>
  <bookViews>
    <workbookView xWindow="0" yWindow="0" windowWidth="28800" windowHeight="11700" activeTab="2"/>
  </bookViews>
  <sheets>
    <sheet name="OP_PIK_PO02" sheetId="2" r:id="rId1"/>
    <sheet name="KKP_relevantni" sheetId="3" r:id="rId2"/>
    <sheet name="tabulka" sheetId="4" r:id="rId3"/>
  </sheets>
  <externalReferences>
    <externalReference r:id="rId4"/>
  </externalReferences>
  <definedNames>
    <definedName name="_xlnm._FilterDatabase" localSheetId="0" hidden="1">OP_PIK_PO02!$A$1:$Y$374</definedName>
    <definedName name="XDO_?XDOFIELD17?">'[1]Seznam operací'!#REF!</definedName>
    <definedName name="XDO_?XDOFIELD31?">'[1]Seznam operací'!#REF!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5" i="4" l="1"/>
  <c r="B4" i="4"/>
  <c r="C5" i="4"/>
  <c r="C4" i="4"/>
  <c r="I3" i="4"/>
  <c r="J3" i="4" s="1"/>
  <c r="H4" i="4" l="1"/>
  <c r="H5" i="4" s="1"/>
  <c r="G4" i="4"/>
  <c r="G5" i="4" s="1"/>
  <c r="J4" i="4"/>
  <c r="J5" i="4" s="1"/>
  <c r="I4" i="4"/>
  <c r="I5" i="4" s="1"/>
</calcChain>
</file>

<file path=xl/sharedStrings.xml><?xml version="1.0" encoding="utf-8"?>
<sst xmlns="http://schemas.openxmlformats.org/spreadsheetml/2006/main" count="7671" uniqueCount="1899">
  <si>
    <t>Programme</t>
  </si>
  <si>
    <t>Priority axes name</t>
  </si>
  <si>
    <t>Registration number of the operation</t>
  </si>
  <si>
    <t>Operation name</t>
  </si>
  <si>
    <t>Operation summary</t>
  </si>
  <si>
    <t>Beneficiary name</t>
  </si>
  <si>
    <t>Identification number of the beneficiary</t>
  </si>
  <si>
    <t>Legal status of the beneficiary</t>
  </si>
  <si>
    <t>Postcode</t>
  </si>
  <si>
    <t>Operation start date</t>
  </si>
  <si>
    <t>Expected end date of the operation</t>
  </si>
  <si>
    <t>Operation end date</t>
  </si>
  <si>
    <t>Status of the operation</t>
  </si>
  <si>
    <t>Country</t>
  </si>
  <si>
    <t>NUTS 3 code</t>
  </si>
  <si>
    <t>NUTS 3 name</t>
  </si>
  <si>
    <t>Intervention field - code</t>
  </si>
  <si>
    <t>Intervention field - name</t>
  </si>
  <si>
    <t>Fund</t>
  </si>
  <si>
    <t>Union co-financing rate</t>
  </si>
  <si>
    <t>Total eligible expenditure allocated to the selected operation</t>
  </si>
  <si>
    <t>Expeditures allocated to the selected operation - Union support</t>
  </si>
  <si>
    <t>Expeditures allocated to the selected operation - national public funding</t>
  </si>
  <si>
    <t>Currency</t>
  </si>
  <si>
    <t>OP PIK</t>
  </si>
  <si>
    <t>01.2 Rozvoj podnikání a konkurenceschopnosti malých a středních podniků</t>
  </si>
  <si>
    <t>CZ.01.2.06/0.0/0.0/15_038/0005965</t>
  </si>
  <si>
    <t>TECHNOLOGIE Nobilis Tilia</t>
  </si>
  <si>
    <t xml:space="preserve">Projekt spočívá v pořízení šesti kusů nového technologického vybavení, vakuový homogenizátor, přípravná nádoba pro tukovou fázi, vysokotlaký čistič a plnící a zavírací automat, které navýší výrobní kapacitu a kvalitativně zlepší produkci společnosti Nobilis Tilia, výrobce aromaterapeutické kosmetiky. Cílem projektu je vytvořit podmínky pro další udržitelný rozvoj společnosti a zvýšit její konkurenceschopnost. </t>
  </si>
  <si>
    <t>Nobilis Tilia s.r.o.</t>
  </si>
  <si>
    <t>Společnost s ručením omezeným</t>
  </si>
  <si>
    <t>25.01.2017</t>
  </si>
  <si>
    <t>31.12.2017</t>
  </si>
  <si>
    <t>21.12.2017</t>
  </si>
  <si>
    <t>PP41 Projekt finančně ukončen ze strany ŘO</t>
  </si>
  <si>
    <t>Česká republika</t>
  </si>
  <si>
    <t>CZ042</t>
  </si>
  <si>
    <t>Ústecký kraj</t>
  </si>
  <si>
    <t>IV.2.067</t>
  </si>
  <si>
    <t>Rozvoj podnikání malých a středních podniků, podpora podnikání a zakládání firem (včetně podpory zakládání podniků za účelem komercializace výsledků výzkumu a zakládání podniků na základě oddělení od mateřského podniku)</t>
  </si>
  <si>
    <t>EFRR</t>
  </si>
  <si>
    <t>CZK</t>
  </si>
  <si>
    <t>CZ.01.2.06/0.0/0.0/15_038/0005972</t>
  </si>
  <si>
    <t>Optimalizace a rozšíření kartonáže</t>
  </si>
  <si>
    <t>Předkládaný projekt řeší optimalizaci a rozšíření stávající kartonážní linky pořízením technologického vybavení a to velkoformátové UV tiskárny s automatickým podáváním, velkoformátového plně automatického lepení, stroje pro výsek, rýhování a slepou ražbu a doplňujících zařízení pro provoz. Realizací dojde k rozšíření nabídky firmy a zvýšení úrovně dodávek svým zákazníkům v oblasti kartonážní výroby, podpory prodeje a zvýšení obratu firmy. Celkové způsobilé náklady projektu činí 48 310 tis.Kč</t>
  </si>
  <si>
    <t>SPRINT TRADING s.r.o.</t>
  </si>
  <si>
    <t>14.05.2017</t>
  </si>
  <si>
    <t>29.12.2017</t>
  </si>
  <si>
    <t>CZ080</t>
  </si>
  <si>
    <t>Moravskoslezský kraj</t>
  </si>
  <si>
    <t>CZ.01.2.06/0.0/0.0/15_038/0005973</t>
  </si>
  <si>
    <t>Technologická linka KJZ</t>
  </si>
  <si>
    <t>Cílem projektu je pořízení vysekávací a balící linky korkových výrobků s potiskem, která bude sestavena ze dvou základních částí, které tvoří výsekové válce a hydraulické sekací lisy, dále pak z pásových dopravníků, úhlové svářečky, automatického paletového ovinovacího stroje, flexotiskového troje a smršťovacího tunelu. Zařízení bude pořízeno nové bez předchozího používání. Pořízením linky dojde k  podstatné časové, materiálové a energetické úspoře, a k významnému zefektivnění stávající výroby.</t>
  </si>
  <si>
    <t>KJZ, spol. s r.o.</t>
  </si>
  <si>
    <t>13.02.2017</t>
  </si>
  <si>
    <t>13.11.2017</t>
  </si>
  <si>
    <t>CZ.01.2.06/0.0/0.0/15_038/0005981</t>
  </si>
  <si>
    <t>CARMAN-WOOD, s.r.o. - Technologická linka pro zpracování odřezků listnatého i jehličnatého řeziva</t>
  </si>
  <si>
    <t>Cílem projektu je doplnění modernizované technologie o linku zpracování krátkých kusů řeziva a paliva a uzel odsávání a skladovací zařízení řeziva včetně manipulátoru.</t>
  </si>
  <si>
    <t>CARMAN-WOOD, s.r.o.</t>
  </si>
  <si>
    <t>01.01.2017</t>
  </si>
  <si>
    <t>09.03.2018</t>
  </si>
  <si>
    <t>PN40a Projekt nedokončen - ukončen příjemcem</t>
  </si>
  <si>
    <t>CZ071</t>
  </si>
  <si>
    <t>Olomoucký kraj</t>
  </si>
  <si>
    <t>CZ.01.2.06/0.0/0.0/15_038/0005992</t>
  </si>
  <si>
    <t xml:space="preserve">Pořízení moderní technologie požehovací linky na úpravu tkanin a některých druhů osnovních pletenin a netkaných textilních materiálů </t>
  </si>
  <si>
    <t>Pořízení moderní technologie požehovací linky na úpravu tkanin a některých druhů osnovních pletenin a netkaných textilních materiálů (košiloviny - popelíny, tkaniny pro následné barvení, speciální tkaniny z netradičních materiálů - kozí chlupy, bambus, různé druhy speciální viskozy,  dále tkaniny pro zdravotnictví, technické tkaniny, tkaniny pro předúpravu na tisk, speciální tkaniny pro vojenské účely a tkaniny určené pro program Automotiv)</t>
  </si>
  <si>
    <t>INTERCOLOR, akciová společnost</t>
  </si>
  <si>
    <t>Akciová společnost</t>
  </si>
  <si>
    <t>19.01.2017</t>
  </si>
  <si>
    <t>30.11.2017</t>
  </si>
  <si>
    <t>CZ053</t>
  </si>
  <si>
    <t>Pardubický kraj</t>
  </si>
  <si>
    <t>CZ.01.2.06/0.0/0.0/15_038/0005993</t>
  </si>
  <si>
    <t>CARMAN-DOORS, s.r.o. - Výrobní a kompletizační linka uzávěrů stavebních otvorů</t>
  </si>
  <si>
    <t>Vzhledem ke zvyšujícím se nárokům trhu se vedení společnosti rozhodlo realizovat projekt Výrobní a kompletizační linka uzávěrů stavebních otvorů CARMAN-DOORS, s.r.o., který zvýší konkurenceschopnost firmy a současně posílí pozici společnosti na trhu. Předmětem projektu je doplnění již modernizované výrobní technologie pro výrobu vnitřních bytových dveří v povrchu folie, dýha, lamino.</t>
  </si>
  <si>
    <t>CARMAN-DOORS, s.r.o.</t>
  </si>
  <si>
    <t>23.03.2018</t>
  </si>
  <si>
    <t>CZ.01.2.06/0.0/0.0/15_038/0006003</t>
  </si>
  <si>
    <t>CARMAN, a.s. - doplnění modernizované technologie, IV. etapa</t>
  </si>
  <si>
    <t>Cílem projektu je doplnění modernizované technologie o automatickou třídící linku kulatiny s 3D měřením, technologii pro zvýšení pořezu dřevní hmoty (rozmítací pila, 2 x zkracovací pila, pásové dopravníky, odsávání pilin, drtička dřevní hmoty, manipulační technika) a technologii pro zvýšení výtěže dřevní hmoty zpracováním krátkých odřezků z primární výroby.</t>
  </si>
  <si>
    <t>CARMAN, a.s.</t>
  </si>
  <si>
    <t>08.03.2018</t>
  </si>
  <si>
    <t>CZ.01.2.06/0.0/0.0/15_038/0006005</t>
  </si>
  <si>
    <t>Nákup inovační technologie DESK - FORM</t>
  </si>
  <si>
    <t xml:space="preserve">Podstata projektu spočívá v nákupu 7 špičkových technologií, které budou mít vysoké technické a užitné parametry. Zavedení technologií bude hrát stěžejní roli v posílení konkurenceschopnosti žadatele. Ralizace projektu zajistí zrychlení výrobního procesu, což povede ke zvýšení produktivity výroby, zvýšení kapacity a navýšení tržeb o 21% Realizace projektu bude personálně, technicky i finančně zabezpečena.  </t>
  </si>
  <si>
    <t>DESK - FORM a.s.</t>
  </si>
  <si>
    <t>24.02.2017</t>
  </si>
  <si>
    <t>15.05.2018</t>
  </si>
  <si>
    <t>CZ.01.2.06/0.0/0.0/15_038/0006018</t>
  </si>
  <si>
    <t>Rozšíření technologické úrovně společnosti WINTTER</t>
  </si>
  <si>
    <t>Předmětem předkládaného projektu "Rozšíření technologické úrovně společnosti WINTTER" je nákup několika nových strojních technologií, které budou sloužit k rozšíření výroby společnosti WINTTER, spol. s r.o. a tím přispějí k rozvoji společnosti, její konkurenceschopnosti a snížení celkových nákladů. Pořízení technologií povede také nejen k rozšíření výrobního portfolia a kapacity provozovny, ale také k zásadní změně stávajících výrobních postupů.</t>
  </si>
  <si>
    <t>WINTTER, spol. s r.o.</t>
  </si>
  <si>
    <t>02.02.2017</t>
  </si>
  <si>
    <t>20.12.2017</t>
  </si>
  <si>
    <t>CZ064</t>
  </si>
  <si>
    <t>Jihomoravský kraj</t>
  </si>
  <si>
    <t>CZ.01.2.06/0.0/0.0/15_038/0006031</t>
  </si>
  <si>
    <t>Pořízení technologie pro zefektivnění výroby trubkových aparátů</t>
  </si>
  <si>
    <t xml:space="preserve">Projekt "Pořízení technologie pro zefektivnění výroby trubkových aparátů" je zaměřen na zvýšení výrobních kapacit naší společnosti spolu s návazností na snížení spotřeby energie i úspory času. Projekt řeší nákup 2 druhů zařízení nutných pro výrobu s cílem zvýšení efektivity produkce naší společnosti a také navýšení výrobní kapacity. </t>
  </si>
  <si>
    <t>MICo, spol. s r.o.</t>
  </si>
  <si>
    <t>26.01.2017</t>
  </si>
  <si>
    <t>CZ063</t>
  </si>
  <si>
    <t>Kraj Vysočina</t>
  </si>
  <si>
    <t>CZ.01.2.06/0.0/0.0/15_038/0006036</t>
  </si>
  <si>
    <t>Pořízení strojů na výrobu kovových součástek pro zvýšení a zefektivnění výroby</t>
  </si>
  <si>
    <t xml:space="preserve">Do nové provozovny v Městci Králové budou pořízeny 3 nové stroje na výrobu kovových dílů, které umožní zvýšení a zefektivnění výroby.
</t>
  </si>
  <si>
    <t>D R U P O L, výrobní družstvo</t>
  </si>
  <si>
    <t>Družstvo</t>
  </si>
  <si>
    <t>29.03.2017</t>
  </si>
  <si>
    <t>27.12.2017</t>
  </si>
  <si>
    <t>CZ020</t>
  </si>
  <si>
    <t>Středočeský kraj</t>
  </si>
  <si>
    <t>CZ.01.2.06/0.0/0.0/15_038/0006043</t>
  </si>
  <si>
    <t>Výroba a finalizace nízkouhlíkatých drátů</t>
  </si>
  <si>
    <t>Projekt má III. etapy:
I. etapa -   Drátotah - jedenáctitahový drátotah na průměr drátu od 0,60 do 2,20 mm - 1 ks
II. etapa -  Plynem topená poklopová pec na tepelné zpracování drátů - 1 ks
                   Soubor drátotahů  na výrobu mokře tažených drátů s nízkým obsahem uhlíku od 0,30 mm do 0,80 mm
                   Linka na poměděné dráty - 1 ks
III. etapa - Soubor převíjecích a navíjecích zařízení - 1 ks
                   Dvoužilová rovnačka drátu od  průměru 0,5 mm do 1,2 mm - 1 ks</t>
  </si>
  <si>
    <t>HEKU a.s.</t>
  </si>
  <si>
    <t>20.06.2017</t>
  </si>
  <si>
    <t>28.11.2017</t>
  </si>
  <si>
    <t>CZ.01.2.06/0.0/0.0/15_038/0006046</t>
  </si>
  <si>
    <t>Rozvoj společnosti TECO</t>
  </si>
  <si>
    <t>Záměrem projektu je pořízení špičkové moderní technologie, díky které bude žadatel schopen vyrábět novou generaci řídících systémů pro stavby, budovy, procesy a dopravu. Nová technologie nahradí již zastaralou stávající technologii či dokonce částečnou ruční výrobu. Realizace projektu povede ke zvýšení zaměstnanosti, získání nových zákazníků, zvýšení tržeb, zvýšení konkurenceschopnosti. Projektem dojde k rozvoji středního podniku v regionu s vysokou nezaměstnaností.</t>
  </si>
  <si>
    <t>Teco a.s .</t>
  </si>
  <si>
    <t>27.07.2017</t>
  </si>
  <si>
    <t>12.12.2017</t>
  </si>
  <si>
    <t>CZ.01.2.06/0.0/0.0/15_038/0006058</t>
  </si>
  <si>
    <t>Rozvoj výroby ve firmě NAVEL</t>
  </si>
  <si>
    <t xml:space="preserve">Předmětem projektu je pořízení nové technologie do výrobního procesu u firmy NAVEL, spol. s r.o.  Jedná se o jeden stroj - CNC bruska v plánované ceně do 14mil. Kč bez DPH z důvodu potřeby rozšíření výroby a náhradu kooperace.  Hlavním cílem projektu je zvýšení konkurenceschopnosti firmy a celkový rozvoj. Pro realizaci projektu byl jmenován projektový tým, složený ze zkušených pracovníků firmy. Firma žadatele má dlouholeté zkušenosti v oblasti investičních i technologických projektů. </t>
  </si>
  <si>
    <t>NAVEL, spol. s r.o.</t>
  </si>
  <si>
    <t>16.02.2017</t>
  </si>
  <si>
    <t>30.09.2017</t>
  </si>
  <si>
    <t>26.09.2017</t>
  </si>
  <si>
    <t>CZ031</t>
  </si>
  <si>
    <t>Jihočeský kraj</t>
  </si>
  <si>
    <t>CZ.01.2.06/0.0/0.0/15_038/0006082</t>
  </si>
  <si>
    <t>Nové technologie zpracování výrobků PILANA Saw Bodies</t>
  </si>
  <si>
    <t>Projekt je zaměřen na nákup a zprovoznění tří nových technologií k rozšíření výroby průmyslových nožů, zlepšení kvality produktů sortimentu těla pil a uvedení na trh nového sortimentu SK pil.  V projektu se očekává rozšíření výroby, které přinese 6 nových pracovních pozic. Žadatelem je střední firma zabývající se výrobou nástrojů.</t>
  </si>
  <si>
    <t>PILANA Saw Bodies a.s.</t>
  </si>
  <si>
    <t>11.04.2017</t>
  </si>
  <si>
    <t>30.06.2017</t>
  </si>
  <si>
    <t>17.05.2017</t>
  </si>
  <si>
    <t>CZ072</t>
  </si>
  <si>
    <t>Zlínský kraj</t>
  </si>
  <si>
    <t>CZ.01.2.06/0.0/0.0/15_038/0006096</t>
  </si>
  <si>
    <t>Pořízení tříosého CNC frézovacího a vrtacího centra</t>
  </si>
  <si>
    <t>Předmětem projektu je pořízení tříosého CNC frézovacího a vrtacího centra. Technologie bude užita pro zpracování vstupního materiálu (např. hliníku) a výstupem se stanou dílce určené jako součást, nejčastěji přípravků a jednoúčelových strojů. Hlavním cílem projektu je získat potřebnou výrobní technologii a snížit závislost na kooperacích. Rozpočet projektu je asi 3,5 mil. Kč, financování zajistí kombinace úvěru a úspor. Součástí projektu se stane vznik nových pracovních míst a navýšení tržeb.</t>
  </si>
  <si>
    <t>KVM Quarda s.r.o.</t>
  </si>
  <si>
    <t>06.06.2017</t>
  </si>
  <si>
    <t>CZ.01.2.06/0.0/0.0/15_038/0006105</t>
  </si>
  <si>
    <t>Modernizace výroby - Zábojník s.r.o.</t>
  </si>
  <si>
    <t xml:space="preserve">Předmětem projektu je pořízení špičkové moderní technologie pro automatizovaný systém výroby betonových prefabrikátů vibračním způsobem. Pořizovaná technologie se vyznačuje vysokými technickými a užitnými parametry, které umožní rozšířit výrobní možnosti a výrazně zefektivnit a zkvalitnit výrobu společnosti.
</t>
  </si>
  <si>
    <t>Zábojník  s.r.o.</t>
  </si>
  <si>
    <t>15.03.2017</t>
  </si>
  <si>
    <t>14.12.2017</t>
  </si>
  <si>
    <t>CZ.01.2.06/0.0/0.0/15_038/0006107</t>
  </si>
  <si>
    <t>Pořízení nové výrobní technologie ve firmě PH-KOVO RECYCLING CHEB s.r.o.</t>
  </si>
  <si>
    <t>Charakteristikou projektu je prostřednictvím pořízení nových technologií, zajistit zvýšení kapacity a konkurenceschopnosti provozu. Projekt je zaměřený na pořízení linky na zpracování lehkých kovů, nakladače a vysokozdvižného vozíku. Místem realizace je plánována ul. Vrázova, část st.p.č 2614/33, k.ú. Cheb, 350 02.</t>
  </si>
  <si>
    <t>PH KOVO - RECYCLING CHEB, s.r.o.</t>
  </si>
  <si>
    <t>20.01.2017</t>
  </si>
  <si>
    <t>CZ041</t>
  </si>
  <si>
    <t>Karlovarský kraj</t>
  </si>
  <si>
    <t>CZ.01.2.06/0.0/0.0/15_038/0006108</t>
  </si>
  <si>
    <t>Technologie pro rozšíření a obnovu výrobních kapacit, kvality a efektivnosti výrobních procesů</t>
  </si>
  <si>
    <t>Cílem projektu je nákup a zavedení nových moderních technologií do výrobního procesu výroby dmychadel a odsávacího zařízení, což bude mít výrazný dopad na zvýšení konkurenceschopnosti firmy a současně zefektivní a zkvalitní výrobní cyklus. Akce zmodernizuje operaci obrábění (1 ks CNC obráběcího centra) a ohýbání (1 ks CNC ohraňovacího lisu), kdy dojde k náhradě doposud používaných starých CNC strojů a navíc rozšíření kapacit, které nyní ve výrobě chybí a řeší je kooperace.</t>
  </si>
  <si>
    <t>KUBÍČEK VHS, s.r.o.</t>
  </si>
  <si>
    <t>01.04.2017</t>
  </si>
  <si>
    <t>28.12.2017</t>
  </si>
  <si>
    <t>CZ.01.2.06/0.0/0.0/15_038/0006121</t>
  </si>
  <si>
    <t>Pořízení automatického tryskacího  zařízení</t>
  </si>
  <si>
    <t xml:space="preserve">V rámci projektu bude pořízeno automatické tryskací zařízení. Společnost H+V Grygov zatím podobné zařízení nevlastní. 
Nová technologie se bude využívat jednak pro zefektivnění stávající výroby ? kvalitní předpovrchové úpravy, jednak pro rozšíření služeb zákazníkům.
</t>
  </si>
  <si>
    <t>H+V VMD Grygov s.r.o.</t>
  </si>
  <si>
    <t>27.04.2017</t>
  </si>
  <si>
    <t>CZ.01.2.06/0.0/0.0/15_038/0006175</t>
  </si>
  <si>
    <t>NOVÉ TECHNOLOGIE PRO FIRMU 4 U COLOR</t>
  </si>
  <si>
    <t>Záměrem projektu je rozšíření a doplnění technologického zařízení firmy s vyššími technickými a užitnými parametry z důvodů maximální soběstačnosti, zvýšení konkurenceschopnosti a růstu výkonů zejména s ohledem na výrobu velkokapacitních ventilátorů. Pořízením nového moderního strojního vybavení a zařízení dojde k rozšíření sortimentu výrobků se zaměřením na vysokou přidanou hodnotu, které by za použití stávajících strojů a nástrojů nešlo vůbec vyrobit.</t>
  </si>
  <si>
    <t>4 U Color, s.r.o.</t>
  </si>
  <si>
    <t>19.08.2017</t>
  </si>
  <si>
    <t>CZ.01.2.06/0.0/0.0/15_038/0006179</t>
  </si>
  <si>
    <t>Rozvoj společnosti LUBTEC</t>
  </si>
  <si>
    <t>Záměrem žadatele je pořízení 5 strojů, kdy 3 budou nahrazovat stroje již zastaralé a 2 budou pro společnost zcela nové. Realizací projektu chce žadatel omezit jak závislost na subdodavatelích, u kterých žadatel musí kooperovat některé díly pro celkovou výrobu, tak nákup některých dílů v zahraničí. Toto prodlužuje a prodražuje konečnou výrobu, což žadateli neumožňuje uspokojovat veškerou poptávku. Díky projektu si žadatel bude komponenty vyrábět sám a ještě rozšíří celkový výrobní sortiment.</t>
  </si>
  <si>
    <t>LubTec s.r.o.</t>
  </si>
  <si>
    <t>03.05.2017</t>
  </si>
  <si>
    <t>15.12.2017</t>
  </si>
  <si>
    <t>CZ.01.2.06/0.0/0.0/15_038/0006186</t>
  </si>
  <si>
    <t>Rozšíření výrobních kapacit společnosti</t>
  </si>
  <si>
    <t>V rámci předkládaného projektu dojde k pořízení moderních technologií a zařízení, jejichž zařazením do výrobního procesu dojde ke zvýšení stávající kapacity produkce, možnosti rozšíření výrobního sortimentu a v neposlední řadě k podstatnému zefektivnění celé výroby.</t>
  </si>
  <si>
    <t>VOP GROUP, s.r.o.</t>
  </si>
  <si>
    <t>22.03.2017</t>
  </si>
  <si>
    <t>22.12.2017</t>
  </si>
  <si>
    <t>CZ.01.2.06/0.0/0.0/15_038/0006229</t>
  </si>
  <si>
    <t>Rozšíření výrobních kapacit</t>
  </si>
  <si>
    <t xml:space="preserve">Projekt je zaměřen na pořízení nové technologie ve firmě J&amp;J MILLING, kterou vlastní pan Jaroslav Janča. Firma se zabývá obráběním a z toho především vrtáním a chlazením forem pro vstřikování plastů a výrobou grafitových elektrod. V rámci projektu dojde k pořízení 2 moderních technologií a to CNC frézky na grafit a CNC obráběcího centra. Projekt bude realizován v provozovně společnosti na adrese Průmyslová 19, Šternberk. </t>
  </si>
  <si>
    <t>Jaroslav Janča</t>
  </si>
  <si>
    <t>Podnikající fyzická osoba tuzemská</t>
  </si>
  <si>
    <t>07.02.2017</t>
  </si>
  <si>
    <t>CZ.01.2.06/0.0/0.0/15_038/0006235</t>
  </si>
  <si>
    <t>Pořízení nových technologií pro společnost DOBET, spol s r.o.</t>
  </si>
  <si>
    <t>Předkládaný projekt je zaměřen na pořízení 2 nových zařízení. Jedná se o kolové nakladače, které slouží k naložení dobývaného materiálu na transportní zařízení. Žadatel bude moci pomocí nově zakoupených nakladačů zvýšit svoji těžební kapacitu, zefektivnit nakládání s výrobky, dosáhnout energetické úspory na jednotku produkce, zvýšit produktivitu práce a zvýšit technologický komfort pro zaměstnance žadatele.</t>
  </si>
  <si>
    <t>DOBET, spol. s r.o.</t>
  </si>
  <si>
    <t>20.02.2017</t>
  </si>
  <si>
    <t>CZ042; CZ051</t>
  </si>
  <si>
    <t>Liberecký kraj; Ústecký kraj</t>
  </si>
  <si>
    <t>CZ.01.2.06/0.0/0.0/15_038/0006252</t>
  </si>
  <si>
    <t>Rozvoj společnosti TRON ELEKTRONICKÉ SOUČÁSTKY,s.r.o.</t>
  </si>
  <si>
    <t>Předmětem projektu je rozšíření technologického zázemí společnosti TRON ELEKTRONICKÉ SOUČÁSTKY,s.r.o., společnost žádá o dotaci na výrobní stroje.</t>
  </si>
  <si>
    <t>TRON ELEKTRONICKÉ SOUČÁSTKY,s.r.o.</t>
  </si>
  <si>
    <t>22.08.2017</t>
  </si>
  <si>
    <t>16.10.2017</t>
  </si>
  <si>
    <t>CZ.01.2.06/0.0/0.0/15_038/0006254</t>
  </si>
  <si>
    <t>Rozšíření výrobního provozu o technologii lakování nátěrových a práškových hmot</t>
  </si>
  <si>
    <t xml:space="preserve">Technologický projekt "Rozšíření výrobního provozu o technologii lakování nátěrových a práškových hmot", řeší linku povrchových úprav nanášením práškových barev a mokrých nátěrových hmot. Nová lakovací linka bude sestávat z níže uvedených agregátů: (podvěsná ruční doprava, předúprava, sušící plynová pec, stříkací kabina pro mokré nátěrové hmoty, stříkací kabina pro práškové barvy a vypalovací plynová pec). </t>
  </si>
  <si>
    <t>BENCOPO s.r.o.</t>
  </si>
  <si>
    <t>19.05.2017</t>
  </si>
  <si>
    <t>08.11.2017</t>
  </si>
  <si>
    <t>CZ.01.2.06/0.0/0.0/15_038/0006259</t>
  </si>
  <si>
    <t>Pořízení výrobní technologie pro společnost Shape Steel a.s.</t>
  </si>
  <si>
    <t xml:space="preserve">Předmětem projektu je zakoupení CNC laserového pálícího stroje do výroby společnosti Shape Steel a.s. Cílem projektu je navýšení kapacity výroby tak, aby žadatel byl schopen pokrýt aktuálně neuspokojenou poptávku po vlastní produkci. Firma tak nebude nucena odmítat zakázky a posílí celkově svoji pozici na trhu. </t>
  </si>
  <si>
    <t>Shape Steel a.s.</t>
  </si>
  <si>
    <t>30.01.2017</t>
  </si>
  <si>
    <t>03.07.2017</t>
  </si>
  <si>
    <t>CZ.01.2.06/0.0/0.0/15_038/0006271</t>
  </si>
  <si>
    <t>Pořízení technologie pro výrobu vícevrstvého dna  kuchyňského nádobí.</t>
  </si>
  <si>
    <t xml:space="preserve">Záměrem projektu je pořízení výrobního zařízení pro výrobu vícevrstvého dna  kuchyňského nádobí. Toto zařízení umožní žadateli produkci nové řady nádobí se zapouzdřeným dnem a vysokou schopností ohřevu. Přispěje žadateli k dlouhodobé konkurenceschopnosti a rozvoje jak na tuzemském, tak i zahraničním trhu.  </t>
  </si>
  <si>
    <t>KOLIMAX spol. s r.o.</t>
  </si>
  <si>
    <t>21.06.2017</t>
  </si>
  <si>
    <t>CZ.01.2.06/0.0/0.0/15_038/0006286</t>
  </si>
  <si>
    <t>Technologie Bauvant</t>
  </si>
  <si>
    <t xml:space="preserve">Cílem projektu je pořízení 4 ks stavebních strojů : tandemový vibrační válec, pásové rýpadlo, šroubový kompresor a smykem řízený nakladač pro zajištění výkopových prací, zakládání staveb, úpravu povrchů komunikací apod. Rypadlo se pohybuje na pásech a společně s dalšími stroji budou mezi stavbami přepravována na podvalníku, pro provoz na pozemních komunikacích nejsou určena a nebudou vybaveny registrační značkou SPZ. Zařízení bude pořízeno nové bez předchozího používání do vlastnictví žadatele.
</t>
  </si>
  <si>
    <t>Bauvant s.r.o.</t>
  </si>
  <si>
    <t>11.09.2017</t>
  </si>
  <si>
    <t>CZ.01.2.06/0.0/0.0/15_038/0006289</t>
  </si>
  <si>
    <t>Pořízení technologie pro průmyslové ošetření povrchu</t>
  </si>
  <si>
    <t>Předmětem projektu je pořízení špičkové technologie pro průmyslové čištění na bázi ultrazvuku. Tato technologie je v současnosti nejmodernější technologií pro průmyslové čištění s ohledem na kvalitu čištění a je šetrná vůči životnímu prostředí  - úspora vody, snížení omezení tvorby odpadních vod a chránící zdraví pracovníků (bezpečnost práce). Cílem projektu je růst výkonů a konkurenceschopnosti firmy v regionu s vyšší mírou nezaměstnanosti vedoucí ke zlepšení jeho pozice na trhu.</t>
  </si>
  <si>
    <t>Ormonde Organics International, s.r.o.</t>
  </si>
  <si>
    <t>21.02.2017</t>
  </si>
  <si>
    <t>CZ.01.2.06/0.0/0.0/15_038/0006300</t>
  </si>
  <si>
    <t>Rozšíření technologického zázemí společnosti STEEN QOS s.r.o.</t>
  </si>
  <si>
    <t>Předmětem projektu je pořízení 4 ks moderních technologií resp. souborů technologií, které rozšíří stávající technologickou základnu společnosti STEEN QOS s.r.o. a umožní žadateli rozšířit stávající produktové portfolio s vyšší přidanou hodnotou a současně zvýšit kvalitu stávající produkce. Jedná se o pořízení technologie povrchové úpravy, elektroerozivní vrtačku a řezačku vč. upínacích systémů, popisovač materiálů a vysokozdvižný vozík.</t>
  </si>
  <si>
    <t>STEEN QOS s.r.o.</t>
  </si>
  <si>
    <t>19.12.2017</t>
  </si>
  <si>
    <t>CZ.01.2.06/0.0/0.0/15_038/0006303</t>
  </si>
  <si>
    <t>Vybudování lisovny plastů metodou tlakového lití</t>
  </si>
  <si>
    <t>V rámci předkládaného projektu bude vybudována nová lisovna plastů metodou tlakového lití, která bude sestávat ze souboru strojního a technologického vybavení, zahrnujícího 2 ks vstřikovacích lisů, 1 ks chladícího zařízení, 1 ks temperačního zařízení, 1 ks sušárny materiálu a 2 ks nasávacího zařízení, dále proběhne komplexní instalace a zprovoznění celé technologie lisování, její zkušební provoz a zaškolení obsluhy.</t>
  </si>
  <si>
    <t>TILT Technology s.r.o.</t>
  </si>
  <si>
    <t>14.03.2017</t>
  </si>
  <si>
    <t>21.08.2017</t>
  </si>
  <si>
    <t>CZ.01.2.06/0.0/0.0/15_038/0006313</t>
  </si>
  <si>
    <t>Linka pro kontinuální výrobu výživových tyčinek společnosti NUTREND</t>
  </si>
  <si>
    <t>Cílem společnosti NUTREND v rámci předkládaného projektu je pořídit novou moderní výrobní technologii linky na tyčinky, která zajistí zvýšení kapacity výroby, zvýší flexibilitu výroby, která povede ke konkurenceschopnosti společnosti na domácím a zahraničním trhu a napomůže k tvorbě nových pracovních míst.</t>
  </si>
  <si>
    <t>NUTREND D.S., a.s.</t>
  </si>
  <si>
    <t>CZ.01.2.06/0.0/0.0/15_038/0006317</t>
  </si>
  <si>
    <t xml:space="preserve">POŘÍZENÍ TISKOVÉHO STROJE NA VÝROBU ETIKET PRO SPOLEČNOST ZEMAN ART S.R.O. </t>
  </si>
  <si>
    <t xml:space="preserve">Projekt se zaměřuje na pořízení tiskařských technologií. Konkrétně se jedná o pořízení:
- pětibarvového ofsetového stroje o velikosti archů min. 635 x 930 mm s rozsahem potisknutelných tlouštěk min. 0,04 - 0,6 mm o min. tiskové rychlosti 13.000 archů/hod.
- CTP zařízení pro výrobu tiskových desek v odpovídajícím formátu a kompatibilní s tiskovým strojem
</t>
  </si>
  <si>
    <t>ZEMAN ART s.r.o.</t>
  </si>
  <si>
    <t>CZ.01.2.06/0.0/0.0/15_038/0006323</t>
  </si>
  <si>
    <t xml:space="preserve">Rozšíření technologického vybavení společnosti V-PODLAHY, s.r.o.  </t>
  </si>
  <si>
    <t>Předloženým projektem bude pro maloobchodní činnost žadatele pořízena technologie řezacího automatu - kompakt, podavače s odběrným místem pro řezání PVC a textilních podlahových dílů řezaných z rolí společnosti V-PODLAHY, s.r.o. a automatický skladový systém .</t>
  </si>
  <si>
    <t>V-PODLAHY, s.r.o.</t>
  </si>
  <si>
    <t>25.05.2017</t>
  </si>
  <si>
    <t>18.12.2017</t>
  </si>
  <si>
    <t>CZ042; CZ064; CZ071; CZ072; CZ080</t>
  </si>
  <si>
    <t>Jihomoravský kraj; Moravskoslezský kraj; Olomoucký kraj; Zlínský kraj; Ústecký kraj</t>
  </si>
  <si>
    <t>CZ.01.2.06/0.0/0.0/15_038/0006328</t>
  </si>
  <si>
    <t>Pořízení mobilních jednotek pro třídění a drcení stavebního odpadu</t>
  </si>
  <si>
    <t xml:space="preserve">Projekt se týká pořízení moderní recyklační linky na zpracování stavebního odpadu a kameniva, jejíž součástí jsou tři strojní mechanismy - nakladač, mobilní drticí jednotka na pásovém podvozku a mobilní třídicí jednotka. Cílem projektu je doplnit a rozšířit portfolio dosavadních činností společnosti o služby, které bez vlastní výrobní technologie není možné zajišťovat v potřebné kvalitě a množství. </t>
  </si>
  <si>
    <t>Petrokámen s.r.o.</t>
  </si>
  <si>
    <t>28.02.2017</t>
  </si>
  <si>
    <t>11.12.2017</t>
  </si>
  <si>
    <t>CZ.01.2.06/0.0/0.0/15_038/0006344</t>
  </si>
  <si>
    <t>Modernizace přenosových vozů do formátu HD a 4K</t>
  </si>
  <si>
    <t xml:space="preserve">Předmětem projektu je pořízení nových technologií, konkrétně se jedná o následující:
-	Technologický upgrade v současné době nevyužívaného přenosového vozu REC2 do HD
-	Doplnění chybějících technologií do dvou ze stávajících šesti HD přenosových vozů
-	Stavba nového přenosového vozu disponujícího technologií s možností přenosů v kvalitě 4K
Všechny tyto aspekty povedou především ke zvýšení konkurenceschopnosti společnost nejen na českém ale i všech zahraničních trzích, na kterých žadatel působí.
</t>
  </si>
  <si>
    <t>Reckord - outside broadcasting s.r.o.</t>
  </si>
  <si>
    <t>26.06.2017</t>
  </si>
  <si>
    <t>04.12.2017</t>
  </si>
  <si>
    <t>CZ.01.2.06/0.0/0.0/15_038/0006347</t>
  </si>
  <si>
    <t>Pořízení nové výrobní technologie ve firmě SRUBMONT s.r.o.</t>
  </si>
  <si>
    <t>Charakteristikou projektu je prostřednictvím pořízení nových technologií, zajistit zvýšení kapacity a konkurenceschopnosti provozu. Předmětem projektu je rozšíření technologického parku žadatele o nové výrobní zařízení do pilařského provozu. Firma tak pokračuje v posilování své pozice na trhu s jasným cílem zvýšit svoji konkurenceschopnost a maximálně využít dostupných zdrojů ke svému růstu.</t>
  </si>
  <si>
    <t>SRUBMONT s.r.o.</t>
  </si>
  <si>
    <t>01.02.2017</t>
  </si>
  <si>
    <t>CZ.01.2.06/0.0/0.0/15_038/0006374</t>
  </si>
  <si>
    <t>Pořízení CNC horizontálního frézovacího a vyvrtávacího centra velkého rozsahu</t>
  </si>
  <si>
    <t xml:space="preserve">V rámci nutné modernizace v oblasti frézování a vyvrtávání rozměrově a váhově nadměrných obrobků pořídíme nadstandardní typ CNC horizontálního frézovacího a vyvrtávacího centra velkého rozsahu (tzv. "130"), vč. příslušenství a přidaných služeb. Cílem je mít unikátní stroj umožňující vyhovět stále většímu množství zákazníků. Stroj je unikátem v regionálním měřítku. Aktuálně užívané starší konvenční i CNC "horizontky" již potřebám trhu nestačí. </t>
  </si>
  <si>
    <t>STROJÍRNY KALINOWSKI s.r.o.</t>
  </si>
  <si>
    <t>30.03.2017</t>
  </si>
  <si>
    <t>CZ.01.2.06/0.0/0.0/15_038/0006383</t>
  </si>
  <si>
    <t>Nákup strojů a vybavení pro výrobu</t>
  </si>
  <si>
    <t>Předmětem projektu je nákup nových výrobních strojů a vybavení pro výrobu - forem pro autoprůmysl, kterých je žadatel jedním z největších výrobců v ČR. Tyto nové výrobní stroje a vybavení umožní žadateli zvýšit produkci, zvýšit přidanou hodnotu vlastních výrobků a rovněž i zvýšit zaměstnanost spolu s tvorbou nových pracovních míst pro ženy. Cílem je rozšířit výrobní možnosti společnosti a odběratelům nabídnout komplexnější dodávku.</t>
  </si>
  <si>
    <t>Moravská nástrojárna a.s.</t>
  </si>
  <si>
    <t>04.01.2017</t>
  </si>
  <si>
    <t>CZ.01.2.06/0.0/0.0/15_038/0006384</t>
  </si>
  <si>
    <t>Zvýšení výkonnosti technologického parku firmy TRIGA - MF</t>
  </si>
  <si>
    <t>Projekt je doplnění stávající technol. vybavenosti firmy pořízením centrálního odsávání výrobní haly a víceosého CNC obráběcího centra, které jsou nezbytné pro efektivní sériovou výrobu přídavného nářadí zemních a stavebních strojů. Investice je zaměřena na maximalizaci kvality produkce a zvýšení využitelnosti navazujících technologií se současným udržením příznivých ekonomických relací výroby. Dalšími efekty jsou zlepšení pracovních podmínek zaměstnanců a ochrana životního prostředí.</t>
  </si>
  <si>
    <t>TRIGA - MF spol. s r.o.</t>
  </si>
  <si>
    <t>14.06.2017</t>
  </si>
  <si>
    <t>CZ051</t>
  </si>
  <si>
    <t>Liberecký kraj</t>
  </si>
  <si>
    <t>CZ.01.2.06/0.0/0.0/15_038/0006393</t>
  </si>
  <si>
    <t>Rozšíření technologického vybavení firmy ATQ s.r.o. za účelem dalšího posílení konkurenceschopnosti</t>
  </si>
  <si>
    <t>Hlavním cílem předkládaného projektu je posílení konkurenceschopného postavení společnosti na trhu a další kontinuální růst jejích výkonů, a to díky pořízení nových výkonných technologických zařízení s odpovídajícími špičkovými technickými a užitnými parametry, jež umožní rozšířit vlastní výrobní kapacity, zvýšit dílčí kvalitativní úroveň poskytované produkce a efektivitu a produktivitu dílčích výrobních činností.</t>
  </si>
  <si>
    <t>ATQ s.r.o.</t>
  </si>
  <si>
    <t>16.01.2017</t>
  </si>
  <si>
    <t>CZ.01.2.06/0.0/0.0/15_038/0006395</t>
  </si>
  <si>
    <t>Nové technologie pro CPOS</t>
  </si>
  <si>
    <t xml:space="preserve">Cílem předkládaného projektu je podpořit růst výkonů a konkurenceschopnosti malého podniku v regionech s vyšší mírou nezaměstnanosti. 
V rámci projektu budou pořízeny čtyři technologie, které umožní vyšší kvalitu výroby, sníží závislost na externích dodavatelích, zefektivní procesy výroby, navýší kapacitu a zvýší bezpečnost práce. 
Společnost pořídí tyto technologie:
Mostové jeřáby,  Doplňující zařízení pro instalaci nýtů, Pulzní svářečka. 
Boční hydraulické podpěry, CNC vertikální frézovací </t>
  </si>
  <si>
    <t>CPOS s.r.o.</t>
  </si>
  <si>
    <t>15.02.2017</t>
  </si>
  <si>
    <t>CZ.01.2.06/0.0/0.0/15_038/0006411</t>
  </si>
  <si>
    <t>Rozšíření a modernizace výroby LU-MI servis s.r.o.</t>
  </si>
  <si>
    <t>V rámci projektu se společnost rozhodla investovat do nových moderních technologií, díky nimž se jí otevře cesta k novým výrobním možnostem a postupům, se kterými tak bude moci maximálně využít svůj potenciál a zkušenosti a pokračovat tak ve vývoji svých výrobků a díky tomu se posouvat v konkurenčním žebříčku nejen na tuzemském, ale i evropském trhu. Místem realizace bude nová výrobní hala umístěná na pozemcích parc. č. 2147/25 a 2147/31 zapsaných na LV 4463 vedeném v k.ú. Moravský Lačnov.</t>
  </si>
  <si>
    <t>LU-MI servis s.r.o.</t>
  </si>
  <si>
    <t>13.03.2017</t>
  </si>
  <si>
    <t>CZ.01.2.06/0.0/0.0/15_038/0006425</t>
  </si>
  <si>
    <t>Technologie IMR</t>
  </si>
  <si>
    <t>Cílem projektu je pořízení 2 ks nových stavebních strojů : pásového rýpadla a drtící lžíce k rypadlu. Stroje umožňují drcení a třídění stavební suti a dalšího materiálu pro další použití na stavbách, který je v současné době většinou odvážen na skládku. Rypadlo se pohybuje na pásech není určeno pro provoz po pozemních komunikacích a nebude vybaveno registrační značkou SPZ. Projekt přinese zvýšení tržeb, konkurenceschopnosti a vytvoření 2 nových pracovních míst.</t>
  </si>
  <si>
    <t>Stavební společnost MICHAL IMR s.r.o.</t>
  </si>
  <si>
    <t>CZ.01.2.06/0.0/0.0/15_038/0006426</t>
  </si>
  <si>
    <t>MODERNIZACE TECHNOLOGICKÉHO VYBAVENÍ SPOLEČNOSTI FK DŘEVĚNÉ LIŠTY, SPOL. S R.O.</t>
  </si>
  <si>
    <t xml:space="preserve">Předmětem projektového záměru je pořízení nového turniketového lisu pro lepení spárovky, kalibrační brusky a širokopásové brusky. Realizací této investiční akce dojde k vyšší efektivnosti výrobního procesu, růstu výkonu, přidané hodnoty, úspoře času a nákladů a to současně při dosažení vysoké přesnosti a kvality produktů, která je pro společnost zásadní. Zkrátí se dodací lhůty zákazníkům a navýší objem zakázek. Ve výsledku bude posílena žadatelova konkurenceschopnost. </t>
  </si>
  <si>
    <t>FK dřevěné lišty, spol. s r.o.</t>
  </si>
  <si>
    <t>10.03.2017</t>
  </si>
  <si>
    <t>26.07.2017</t>
  </si>
  <si>
    <t>CZ.01.2.06/0.0/0.0/15_038/0006430</t>
  </si>
  <si>
    <t>Technologické vybavení Zámečnictví Pracný</t>
  </si>
  <si>
    <t>Hlavní zaměření projektu spočívá v pořízení nového technologického zařízení pro žadatele projektu ve formě nového CNC stroje s vodním paprskem. Přínosem tohoto projektu bude podstatné zvýšení výrobní kapacity, podstatné zvýšení produktivity výroby. Žadatel přestane být závislý na konkurenci, která se na tuto výrobu specializuje. Realizace projektu počítá s vytvořením nejméně dvou pracovních míst. Stroj bude umístěn v provozovně žadatele, táto budova je v jeho vlastnictví od roku 2013.</t>
  </si>
  <si>
    <t>Přemysl Pracný</t>
  </si>
  <si>
    <t>01.03.2017</t>
  </si>
  <si>
    <t>CZ.01.2.06/0.0/0.0/15_038/0006448</t>
  </si>
  <si>
    <t>Pořízení nového technologického vybavení pro společnost Josef Jelínek</t>
  </si>
  <si>
    <t xml:space="preserve">Předmětem projektu je pořízení nového technologického vybavení pro společnost Josef Jelínek. Konkrétně se jedná o pořízení CNC vertikálního frézovacího centra, laserového řezacího centra a ohraňovacího lisu. Pořízením technologií dojde k navýšení kapacity, zrychlení výrobního procesu a k zahájení výroby nových typů výrobků. Cílem projektu je zvýšení konkurenceschopnosti žadatele. </t>
  </si>
  <si>
    <t>Josef Jelínek</t>
  </si>
  <si>
    <t>13.12.2017</t>
  </si>
  <si>
    <t>CZ.01.2.06/0.0/0.0/15_038/0006450</t>
  </si>
  <si>
    <t>Rozšíření výroby - KOVOSPOL</t>
  </si>
  <si>
    <t xml:space="preserve">Společnost KOVOSPOL a.s. se zabývá strojírenskou výrobou. Pro další rozvoj firmy se vedení společnosti rozhodlo realizovat projekt ?Rozšíření výroby - KOVOSPOL?. 
</t>
  </si>
  <si>
    <t>KOVOSPOL a.s.</t>
  </si>
  <si>
    <t>28.04.2017</t>
  </si>
  <si>
    <t>18.09.2017</t>
  </si>
  <si>
    <t>CZ.01.2.06/0.0/0.0/15_038/0006452</t>
  </si>
  <si>
    <t>Pořízení technologie nové galvanické linky - zineknikl v provozu WPE Ostrava</t>
  </si>
  <si>
    <t>V rámci projektu se společnost rozhodla investovat do technologie galvanického zinkování a galvanického zinekniklování včetně potřebného příslušenství, díky nimž se jí otevře cesta k novým výrobním možnostem, se kterými tak bude moci maximálně využít svůj potenciál a zkušenosti a pokračovat tak ve vývoji svých výrobků a díky tomu se posouvat v konkurenčním žebříčku nejen na tuzemském, ale i evropském trhu. Nové technologie výrazně zefektivní současnou produktivitu a navýší její kapacitu.</t>
  </si>
  <si>
    <t>W.P.E. a.s.</t>
  </si>
  <si>
    <t>11.01.2017</t>
  </si>
  <si>
    <t>CZ.01.2.06/0.0/0.0/15_038/0006455</t>
  </si>
  <si>
    <t>Pořízení nového technologického vybavení pro společnost PROSTRON s.r.o.</t>
  </si>
  <si>
    <t>Předmětem projektu je pořízení CNC 4 osé obráběcí centrum tj. výrobní technologie s vyššími technickými a užitnými parametry než dosud společnost provozuje. Pořízením této technologie dojde k významné modernizaci technologického vybavení společnosti a následně ke zvýšení celkové výrobní kapacity, rozšíření výrobkového portfolia a nabízených služeb žadatele.</t>
  </si>
  <si>
    <t>PROSTRON s.r.o.</t>
  </si>
  <si>
    <t>22.05.2017</t>
  </si>
  <si>
    <t>CZ.01.2.06/0.0/0.0/15_038/0006457</t>
  </si>
  <si>
    <t>Rozvoj a zeefektivnění společnosti Aqotec s.r.o.</t>
  </si>
  <si>
    <t>Předmětem projektu je nákup nových technologií určených pro obrábění obrobků, vstupních komponent pro další vlastní výrobu. Konkrétně se jedná o přesný CNC soustruh s protivřetenem a "Y" osou vč. instalace.</t>
  </si>
  <si>
    <t>Aqotec s.r.o.</t>
  </si>
  <si>
    <t>CZ.01.2.06/0.0/0.0/15_038/0006462</t>
  </si>
  <si>
    <t>Pořízení technologie pro kamenickou výrobu</t>
  </si>
  <si>
    <t>Předmětem projektu je pořízení kastomizované mostové pily a brousicího ramena pro rozvoj kamenické výroby ve společnosti Oldřich Svoboda nástupci s.r.o. Díky vysoké přesnosti, ekologické šetrnosti a nižším nákladům na provoz umožní pořízení nových technologií společnosti OSn s.r.o. vyrábět výrobky a poskytovat služby s vyšší přidanou hodnotou, než dosud. Cílem projektu je proto také nárůst přidané hodnoty. V rámci projketu vzniknou 2 nová pracovní místa.</t>
  </si>
  <si>
    <t>Kámen Pečky s.r.o.</t>
  </si>
  <si>
    <t>CZ.01.2.06/0.0/0.0/15_038/0006464</t>
  </si>
  <si>
    <t>Rozšíření výroby v provozu Vratislavice nad Nisou</t>
  </si>
  <si>
    <t xml:space="preserve">V rámci projektu se společnost rozhodla investovat do nové technologie galvanických van pro ruční pokovování, díky nimž se jí otevře cesta k novým výrobním možnostem a postupům, se kterými tak bude moci maximálně využít svůj potenciál a zkušenosti a pokračovat tak ve vývoji svých výrobků a díky tomu se posouvat v konkurenčním žebříčku nejen na tuzemském, ale i evropském trhu. Mimo to nové technologie výrazně zefektivní současnou produktivitu výroby a navýší její kapacitu.
</t>
  </si>
  <si>
    <t>GALVANOTECHNA, družstvo</t>
  </si>
  <si>
    <t>CZ.01.2.06/0.0/0.0/15_038/0006467</t>
  </si>
  <si>
    <t>Zvýšení konkurenceschopnosti společnosti Stavební stroje a doprava, s.r.o.</t>
  </si>
  <si>
    <t xml:space="preserve">V rámci projektu zvýší společnost svoji konkurenceschopnost díky pořízení pěti moderních technologií k demolici a manipulaci. Cílem společnosti je navýšení tržeb o více než 20% a dosažení celkového růstu společnosti. Jelikož celý projekt byl dlouhodobě plánován, tak jsou veškerá rizika minimalizována a je vše včetně předfinancování a zabezpečení projektového týmu připraveno. </t>
  </si>
  <si>
    <t>Stavební stroje a doprava, s.r.o.</t>
  </si>
  <si>
    <t>CZ.01.2.06/0.0/0.0/15_038/0006488</t>
  </si>
  <si>
    <t>Pořízení nové výrobní technologie pro  BM plus, spol. s.r.o.</t>
  </si>
  <si>
    <t>Předkládaný projekt společnosti BM plus, spol. s.r.o. je zaměřen na pořízení linky na výrobu a balení skládaných ZZ papírových ručníků  s možností lepení vrstev papíru a kosmetických kapesníčků . Hlavním přínosem pořizovaného zařízení je především rozšíření výrobního sortimentu o chybějící produkty ve firemním portfoliu a zavedení nového vlastního výrobku na trh (speciální balení kosmetických kapesníčků do folie). Nově pořizované technologie představují nejmodernější zařízení na trhu.</t>
  </si>
  <si>
    <t>BM plus, spol. s r.o.</t>
  </si>
  <si>
    <t>CZ.01.2.06/0.0/0.0/15_038/0006494</t>
  </si>
  <si>
    <t>BULLET PROJECT s.r.o. - technologie pro rozvoj firmy</t>
  </si>
  <si>
    <t>Pro rozvoj podnikatelské činnosti má firma zájem pořídit si profesionální vybavení pro tvorbu 360° fotografie produktu (klient může s produktem libovolně otáčet a přibližovat si jednotlivé detaily, jako by jej držel v ruce). Zařízení bude firma využívat jednak pro vlastní potřebu, ale plánuje tvorbu 360° fotografie nabízet komerčně jako službu. 
V rámci projektu bude nakoupena technologie 1ks:  360° fotorobot včetně souvisejícího vybavení a SW (předpokládané náklady 2,3 mil. Kč)</t>
  </si>
  <si>
    <t>BULLET PROJECT s.r.o.</t>
  </si>
  <si>
    <t>09.02.2017</t>
  </si>
  <si>
    <t>31.03.2017</t>
  </si>
  <si>
    <t>CZ.01.2.06/0.0/0.0/15_038/0006497</t>
  </si>
  <si>
    <t>Nový flexotiskový stroj pro Tiskárnu Radim Šturza</t>
  </si>
  <si>
    <t xml:space="preserve">Záměrem projektu je pořízení nové polygrafické technologie s vyššími technickými a užitnými parametry. Hlavními motivy pro uskutečnění projektu je zvýšení kapacity a efektivity procesů výroby a v konečném důsledku růst výkonu a konkurenceschopnosti společnosti. </t>
  </si>
  <si>
    <t>Radim Šturza</t>
  </si>
  <si>
    <t>09.01.2017</t>
  </si>
  <si>
    <t>31.08.2017</t>
  </si>
  <si>
    <t>CZ.01.2.06/0.0/0.0/15_038/0006501</t>
  </si>
  <si>
    <t>Nákup nových výrobních technologií společnosti Brookdale s.r.o.</t>
  </si>
  <si>
    <t>Žadatel v rámci této výzvy žádá o dotační podporu na pořízení technologie na výrobu piva za účelem vybudování minipivovaru. Účelem je podpora růstu a posílení konkurenceschopnosti malého podniku, což dále přispěje ke zvyšování zaměstnanosti v regionu.</t>
  </si>
  <si>
    <t>BROOKDALE s.r.o.</t>
  </si>
  <si>
    <t>CZ.01.2.06/0.0/0.0/15_038/0006516</t>
  </si>
  <si>
    <t>Postřihování velurovaných vpichovaných textilií</t>
  </si>
  <si>
    <t>Předmětem projektu je nákup a instalace nové technologické linky na postřihování velurovaných vpichovaných textilií. Jedná se o nové zařízení, které zlepší vzhled vyráběných velurovaných vpichovaných textilií a umožní a.s. RETEX rozšířit dodávky i pro výrobu luxusních automobilů. Předpokládáme nárůst prodeje  o 1mil. m2 oproti současnému stavu. Jedná se o nové zařízení v ČR. Dojde ke zlepšení pozice na trhu, ke zvýšení konkurenceschopnosti a technologických možností společnosti</t>
  </si>
  <si>
    <t>RETEX a.s.</t>
  </si>
  <si>
    <t>07.06.2017</t>
  </si>
  <si>
    <t>CZ.01.2.06/0.0/0.0/15_038/0006527</t>
  </si>
  <si>
    <t>Rozšíření portfolia služeb a.s. TERMIL</t>
  </si>
  <si>
    <t>Společnost TERMIL je dynamicky rozvíjející stavební společností v libereckém regionu, která zajišťuje komplexní provádění staveb. Při své stavební výrobě pouýívá řadu technologických postupů a stavebních materiálů, které je nutno na stavbách přemisťovat. Zejména se jedná o beton přivezený domíchávačem, ale přepravu různých materiálů na staveništi (palety, trubky apod.). Jejich přepravu tak lze zajstit prostřednictvím specializovaných strojů, jejichž pořízení je předmětem projektu.</t>
  </si>
  <si>
    <t>TERMIL s.r.o.</t>
  </si>
  <si>
    <t>30.12.2017</t>
  </si>
  <si>
    <t>CZ.01.2.06/0.0/0.0/15_038/0006530</t>
  </si>
  <si>
    <t>Modernizace a rozšíření strojní technologie  ve společnosti AHORN CZ, s.r.o.</t>
  </si>
  <si>
    <t>Záměrem společnosti AHORN CZ, s.r.o. je pořízení nových strojních technologií do výroby společnosti. 
Společnost AHORN s.r.o. je dynamicky se rozvíjející se firmou, která se zabývá výrobou lamelových roštů do postelí a relativně nově i výrobou matrací. Kromě tuzemského trhu, kde se zaměřuje na střední a vyšší třídu v této oblasti, dochází v posledních letech ke zvyšování podílu exportu na celkových tržbách. Společnost chce rozšířit výrobu do oblasti rámů postelí a proto pořídí potřebný CNC stroj</t>
  </si>
  <si>
    <t>AHORN CZ, s.r.o.</t>
  </si>
  <si>
    <t>06.12.2017</t>
  </si>
  <si>
    <t>CZ.01.2.06/0.0/0.0/15_038/0006532</t>
  </si>
  <si>
    <t>Pořízení strojního vybavení pro rozvoj výroby nábytku</t>
  </si>
  <si>
    <t>Projekt se týká pořízení nových výrobních technologií, velkoplošné CNC dělicí pily s nakladačem desek a jednostranného CNC olepovacího stroje. Pořizovaná technologie je špičkou na trhu a zajistí rychlejší, efektivnější a spolehlivější výrobu nábytku. Mezi hlavní pozitiva projektu patří výrazná automatizace výroby se související eliminací rizik lidského faktoru (menší zmetkovitost) a zrychlením výrobního procesu. Nové technologie zajistí rozvoj výrobkového portfolia společnosti i expanzi do EU.</t>
  </si>
  <si>
    <t>INTERIER TECH s.r.o.</t>
  </si>
  <si>
    <t>03.03.2017</t>
  </si>
  <si>
    <t>CZ.01.2.06/0.0/0.0/15_038/0006540</t>
  </si>
  <si>
    <t>Pořízení nových výrobních technologií Mont - Tech, s.r.o.</t>
  </si>
  <si>
    <t xml:space="preserve">Hlavním předmětem projektu je pořízení nových moderních technologií pro výrobu společnosti Mont - Tech, s.r.o. Nákup těchto zařízení je posunem pro firmu zejména v oblasti nárůstu výroby. Díky moderním technologiím dojde ke zvýšení konkurenceschopnosti a expanzi na další trhy. Realizace projektu bude mít pro žadatele pozitivní přínos a to jak v ekonomické tak i výrobní rovině. Technologie budou instalovány do nové výrobní haly, která bude ve vlastnictví žadatele. </t>
  </si>
  <si>
    <t>Mont - Tech, s.r.o.</t>
  </si>
  <si>
    <t>09.09.2017</t>
  </si>
  <si>
    <t>CZ.01.2.06/0.0/0.0/15_038/0006543</t>
  </si>
  <si>
    <t>Rozšíření výroby o technologii na výrobu papírových sáčků s průhmatem</t>
  </si>
  <si>
    <t>Předmětem projektu je pořízení stroje na výrobu papírových sáčků, který je vybavený technologií na průsek vnitřních úchytů pro snadnější uchopení a šestibarevnou flexotiskárnou, která umožňuje velmi vysokou kvalitu potisku. Zařízení umožní zvýšit rychlost výroby, celkovou výrobní kapacitu, umožní společnosti zvýšit a zefektivnit výstupní kvalitu produkce. Papírové sáčky jsou pro svoji využitelnost žádaným produktem, a to nejen na tuzemském, ale i na zahraničním trhu.</t>
  </si>
  <si>
    <t>Litobal s.r.o.</t>
  </si>
  <si>
    <t>CZ.01.2.06/0.0/0.0/15_038/0006550</t>
  </si>
  <si>
    <t>Nová technologie pro rozvoj JS Dent s.r.o.</t>
  </si>
  <si>
    <t xml:space="preserve">Předmětem projektu je rozšíření technologického vybavení zubní laboratoře JS Dent s.r.o. o CNC frézu (2ks), 3D skener (2 ks), sintrovací pec (1 ks), keramickou presovací pec (1 ks) a keramickou pec (1ks). Naše zubní laboratoř se zabývá výrobou všech typů zubních náhrad a ortodontických aparátků.
</t>
  </si>
  <si>
    <t>JS Dent s.r.o.</t>
  </si>
  <si>
    <t>01.06.2017</t>
  </si>
  <si>
    <t>19.10.2017</t>
  </si>
  <si>
    <t>CZ.01.2.06/0.0/0.0/15_038/0006559</t>
  </si>
  <si>
    <t>Pořízení technologie pro rozšíření kapacity a sortimentu výroby PP a PET obalů</t>
  </si>
  <si>
    <t xml:space="preserve">Projekt řeší pořízení technologie, která umožní zvýšení výrobní kapacity družstva a zároveň rozšíření výrobního sortimentu PP a PET obalů menších rozměrů. V rámci investice bude pořízena moderní technologie, která umožní snížení nákladů na jednotku produkce. Pořízením této technologie se zvýší konkurenceschopnost družstva a povede k vytvoření pracovních míst v hospodářsky problémovém regionu. </t>
  </si>
  <si>
    <t>BRISK, výrobní družstvo, Ježov u Kyjova</t>
  </si>
  <si>
    <t>CZ.01.2.06/0.0/0.0/15_038/0006595</t>
  </si>
  <si>
    <t>Nová technologie pro obrábění výrobků</t>
  </si>
  <si>
    <t>Projektový záměr zahrnuje pořízení, instalaci a uvedení do provozu nového výrobního zařízení na té nejvyšší technologické úrovni. Jedná se o 3 a 5 osé frézovací centrum včetně příslušenství. Celkové investiční náklady pořizovaných technologií činní 13 923 000,- Kč bez DPH. Nově pořizované technologie se vyznačují vyššími technickými a užitnými parametry a zajišťují vysokou efektivnost výrobních procesů.</t>
  </si>
  <si>
    <t>ÖKOLOGISCHE KAUTSCHUK TECHNOLOGIE s.r.o.</t>
  </si>
  <si>
    <t>04.05.2017</t>
  </si>
  <si>
    <t>07.11.2017</t>
  </si>
  <si>
    <t>CZ.01.2.06/0.0/0.0/15_038/0006601</t>
  </si>
  <si>
    <t>Rozšíření výroby Ferrum Pro, s.r.o.</t>
  </si>
  <si>
    <t>Realizací projektu dojde k rozšíření výroby ve společnosti Ferrum Pro, s.r.o. a tím ke zvýšení konkurenceschopnosti. Společnost se zbaví závislosti na časově náročných subdodávkách  a uspokojí poptávku, čehož se stávajícími technologiemi není schopna. Realizací projektu vzniknou 3 pracovní místa a bude navýšeny tržby o více než 20%. Společnost projekt připravuje již dlouhou dobu, a proto má zajištěné předfinancování i kompletní projektový tým.</t>
  </si>
  <si>
    <t>Ferrum Pro, s.r.o.</t>
  </si>
  <si>
    <t>10.02.2017</t>
  </si>
  <si>
    <t>CZ.01.2.06/0.0/0.0/15_038/0006602</t>
  </si>
  <si>
    <t>Nákup nového strojního vybavení MPQ Tomos s.r.o</t>
  </si>
  <si>
    <t>Společnost pro svůj další růst a posílení konkurenceschopnosti potřebuje pořídit nové moderní technologické vybavení, které rozšíří její výrobní kapacity. Předkládaný projekt je stěžejním krokem pro rozvojové aktivity společnosti v jejím oboru podnikání (CZ-NACE 25). Pouze tak společnost udrží krok s konkurencí a nevytlačí ji z trhu nekvalitní výrobci. Zároveň se zaměřuje na oblast snižování provozních nákladů s cílem dosáhnout maximálních výsledků, úspor materiálu, odpadu a energií.</t>
  </si>
  <si>
    <t>MPQ TOMOS s.r.o.</t>
  </si>
  <si>
    <t>19.07.2017</t>
  </si>
  <si>
    <t>29.12.2018</t>
  </si>
  <si>
    <t>CZ.01.2.06/0.0/0.0/15_038/0006605</t>
  </si>
  <si>
    <t>Modernizace a automatizace procesu výroby nábytku</t>
  </si>
  <si>
    <t>V rámci předkládaného projektu bude pořízeno moderní výkonné strojní a technologické vybavení, které výrazně zvýší podíl automatizace prací v procesu výroby nábytku. V první etapě budou pořízeny stroje, technologické agregáty a SW podpora pro automatizované propojení TPV s automatickým skladovým systémem a klíčovými výrobními stroji, čímž se výrazně zmodernizuje stávající výrobní proces. Současně proběhne modernizace odsávacího systému. V druhé etapě pak bude implementován automatizovaný sklad.</t>
  </si>
  <si>
    <t>HEVOS interier, s.r.o.</t>
  </si>
  <si>
    <t>23.03.2017</t>
  </si>
  <si>
    <t>CZ.01.2.06/0.0/0.0/15_038/0006615</t>
  </si>
  <si>
    <t>Modernizace technologií recyklačního střediska SOBOS CZ spol. s r.o.</t>
  </si>
  <si>
    <t xml:space="preserve">Předmětem projektu je posílení technologického zázemí recyklačního střediska společnosti SOBOS CZ spol. s r.o. v Třebíči. V rámci realizace projektu bude pořízen kuželový drtič a manipulační prostředky (nakladač, rypadlo). Účelem drtiče je zpracování a úprava stavebního odpadu k opětovnému použití. Manipulační prostředky jsou určeny k obsluze drtiče a dále k zefektivnění expedičních procesů recyklačního střediska. </t>
  </si>
  <si>
    <t>SOBOS CZ spol. s r.o.</t>
  </si>
  <si>
    <t>CZ.01.2.06/0.0/0.0/15_038/0006618</t>
  </si>
  <si>
    <t>Rozvoj společnosti MetalPlast Lipník n. B.</t>
  </si>
  <si>
    <t>Záměrem je pořízení 2 CNC obráběcích center pro výrobu nástrojů a strojních dílů. Důvodem  nákupu jsou vzrůstající požadavky cílových zákazníků, na něž není žadatel schopen leckdy reagovat, neboť nedisponuje patřičnými technologiemi a nebo musí tyto věci řešit subdodávkou, což prodražuje  a prodlužuje výrobu. Díky novým technologiím bude žadatel schopen obrábět tvary, které doposud nemohl. Zvýší se tržby, export, sortiment.</t>
  </si>
  <si>
    <t>MetalPlast Lipník n. B. a.s.</t>
  </si>
  <si>
    <t>21.07.2017</t>
  </si>
  <si>
    <t>CZ.01.2.06/0.0/0.0/15_038/0006621</t>
  </si>
  <si>
    <t>Nákup technologických přípravků</t>
  </si>
  <si>
    <t>Předmětem projektu je nákup nových technologických přípravků (vybavení pro výrobu) pro výrobu drobných kovových výrobků. Toto nové vybavení umožní žadateli zvýšit produkci, zvýšit přidanou hodnotu vlastních výrobků a rovněž i zvýšit zaměstnanost spolu s tvorbou nových pracovních míst pro ženy. Cílem je rozšířit výrobní možnosti společnosti a odběratelům nabídnout komplexnější dodávku.</t>
  </si>
  <si>
    <t>AP Maschinenbau s.r.o.</t>
  </si>
  <si>
    <t>20.03.2018</t>
  </si>
  <si>
    <t>CZ.01.2.06/0.0/0.0/15_038/0006626</t>
  </si>
  <si>
    <t>Pořízení silniční frézy a rozšíření vozového parku o pásové rypadlo</t>
  </si>
  <si>
    <t>Cílem projektu je pořízení 2 nových technologií - silniční frézy a pásového rypadla s 2dílným výložníkem a příslušenstvím. Realizací projektu docílí společnost efektivnějšího a hospodárnějšího plánování práce, vytvořením minimálně 4 pracovních míst dojde k výraznému navýšení výkonových kapacit podniku. Modernizací/kompletací strojového parku bude dosaženo snížení podílu lidské práce na jednotku produkce, při současném snížení zátěže životního prostředí.</t>
  </si>
  <si>
    <t>1.jizerskohorská stavební společnost, s.r.o.</t>
  </si>
  <si>
    <t>28.05.2017</t>
  </si>
  <si>
    <t>CZ.01.2.06/0.0/0.0/15_038/0006636</t>
  </si>
  <si>
    <t>Pořízení nové techniky pro společnost HR systém, s.r.o.</t>
  </si>
  <si>
    <t xml:space="preserve">Předmětem projektu je pořízení několika vysokozdvižných plošin a výtahu pro provádění výškových prací. Cílem projektu je zakoupení technolgiií a zahájení poskytování nového druhu služby svépomocí  - provádění výškových stavebních prací bez nutnosti pronájmu zařízení. Aktivitou v projektu je nákup tří plošin a jednoho výtahu. Realizací projektu vzniknou tři nová pracovní místa. </t>
  </si>
  <si>
    <t>HR systém, s.r.o.</t>
  </si>
  <si>
    <t>12.04.2017</t>
  </si>
  <si>
    <t>10.05.2017</t>
  </si>
  <si>
    <t>CZ.01.2.06/0.0/0.0/15_038/0006638</t>
  </si>
  <si>
    <t>Pořízení moderních technologií - zvýšení kvality a konkurenceschopnosti firmy TIMBEPLY s.r.o.</t>
  </si>
  <si>
    <t>Předmětem projektu je nákup a pořízení strojů a zařízení do portfolia strojního vybavení firmy pro zpracování materiálů na bázi dřeva pro nábytkářský, stavební a automobilový průmysl.</t>
  </si>
  <si>
    <t>TIMBEPLY s.r.o.</t>
  </si>
  <si>
    <t>22.06.2017</t>
  </si>
  <si>
    <t>CZ.01.2.06/0.0/0.0/15_038/0006649</t>
  </si>
  <si>
    <t>Technologie zpracování plechů BVD pece</t>
  </si>
  <si>
    <t>Předmětem projektu je pořízení moderního servoelektrického ohraňovacího lisu a příslušného specializovaného SW pro řízení výroby na lisu přímo z oddělení konstrukce a pomocného vyvažovacího zařízení.</t>
  </si>
  <si>
    <t>BVD PECE spol. s r.o.</t>
  </si>
  <si>
    <t>13.01.2017</t>
  </si>
  <si>
    <t>CZ.01.2.06/0.0/0.0/15_038/0006653</t>
  </si>
  <si>
    <t>Modernizace technologií ve společnosti PRAŽÁK s.r.o.</t>
  </si>
  <si>
    <t>Hlavním cílem předkládaného projektu je rozvoj společnosti a zajištění konkurenceschopnosti firmy prostřednictvím nákupu 4 ks moderní výrobní technologie s vysokými technickými a užitnými parametry pro efektivní výrobu eurooken. V rámci projektu bude pořízeno:
- CNC pila na krácení hranolů včetně nezbytného SW,
- dokončovací linka oken a dveří s nezbytným příslušenstvím,
- portálový jeřáb s přísavkou,
- manipulační vozík na sklo s přísavkou.</t>
  </si>
  <si>
    <t>PRAŽÁK s.r.o.</t>
  </si>
  <si>
    <t>17.01.2017</t>
  </si>
  <si>
    <t>19.03.2018</t>
  </si>
  <si>
    <t>CZ.01.2.06/0.0/0.0/15_038/0006655</t>
  </si>
  <si>
    <t>Výrobní zařízení - SOLARCO Machinery</t>
  </si>
  <si>
    <t>SOLARCO Machinery, s.r.o. je výrobní firma, která vyvíjí, konstruuje, vyrábí, prodává a zajišťuje kompletní servis na své stroje pro výrobu slotovaných obalů z vlnité lepenky typu Boxmaker.</t>
  </si>
  <si>
    <t>SOLARCO Machinery, s.r.o.</t>
  </si>
  <si>
    <t>04.08.2017</t>
  </si>
  <si>
    <t>CZ.01.2.06/0.0/0.0/15_038/0006657</t>
  </si>
  <si>
    <t>Nákup technologií</t>
  </si>
  <si>
    <t>Předmětem projektu Nákup technologií je pořízení nové moderní technologie do výrobního procesu společnosti. Pořízením strojů jakými jsou CNC soustružnické centrum včetně příslušenství a sloupová radiální vrtačka včetně příslušenství bude celá výroba zajištěna vlastním technickým zázemím, v požadované kvalitě a objemu. Realizací projektu se zefektivní celý výrobní proces, dojde ke zlepšení logistiky výroby, navýšení produkce, snížení výrobních nákladů a vytvoření nových pracovních míst.</t>
  </si>
  <si>
    <t>RENETRA s.r.o.</t>
  </si>
  <si>
    <t>24.11.2017</t>
  </si>
  <si>
    <t>CZ.01.2.06/0.0/0.0/15_038/0006669</t>
  </si>
  <si>
    <t xml:space="preserve">Rozšíření výroby ocelových samonosných obloukových hal </t>
  </si>
  <si>
    <t>Realizací projektu bude pořízena technologie na výrobu obloukových a úhlových hal s rovnými stěnami, se střechami různých tvarů, různých šíří, neomezené délky a různých typů staveb. Realizací projektu bude posílena konkurenceschopnost firmy Attl a rozšíření aktivit na nové trhy.</t>
  </si>
  <si>
    <t>Attl a spol. s.r.o. Továrna na stroje</t>
  </si>
  <si>
    <t>CZ.01.2.06/0.0/0.0/15_038/0006680</t>
  </si>
  <si>
    <t>Pořízení technologií pro modernizaci výroby Ing. Jan Kotrba</t>
  </si>
  <si>
    <t xml:space="preserve">Předmětem projektu  je pořízení linky pro pilařskou výrobu. Součástí této výrobní linky jsou pásové a řetězové dopravníky, zkracovací pila, pásová pila, omítací pila, rozmítací pila a drtič. Účelem projektu je rozšíření výroby o nejmodernější technologie, která splňuje všechny nároky na nejvyšší kvalitu. Důvodem pořízení je zavést moderní technologii pro výrobu jehličnatého a listnatého řeziva, především se jedná o truhlářské řezivo, stavební řezivo, železniční pražce a paletové řezivo. </t>
  </si>
  <si>
    <t>Ing. Jan Kotrba</t>
  </si>
  <si>
    <t>25.09.2017</t>
  </si>
  <si>
    <t>CZ.01.2.06/0.0/0.0/15_038/0006686</t>
  </si>
  <si>
    <t>Rozšíření stávajících kapacit společnosti TRIFOX s.r.o. pořízením nového ofsetového stroje</t>
  </si>
  <si>
    <t xml:space="preserve">Předmětem projektu je pořízení nového ofsetového tiskového stroje. </t>
  </si>
  <si>
    <t>TRIFOX s.r.o.</t>
  </si>
  <si>
    <t>17.02.2017</t>
  </si>
  <si>
    <t>CZ.01.2.06/0.0/0.0/15_038/0006689</t>
  </si>
  <si>
    <t>Rozšíření výroby a sortimentu produkce podlahovin</t>
  </si>
  <si>
    <t>Hlavním cílem projektu je pořízení nového výrobního zařízení pro výrobu polymerních podlahových dlaždic se skrytým zámkem. Celkem bude pořízen 1 ks technologie - výrobní linka (o několika součástech), a to v jedné etapě projektu. Zařízení bude pořízeno dle předpokladu do 31. 12. 2017. Pořízení daného zařízení povede především ke zvýšení efektivnosti výroby, k vyšší produktivitě práce či k vytvoření minimálně 6 pracovních míst. Celkové způsobilé výdaje projektu jsou ve výši 48,7 mil. Kč bez DPH.</t>
  </si>
  <si>
    <t>TRYMAT, spol. s r.o.</t>
  </si>
  <si>
    <t>13.06.2017</t>
  </si>
  <si>
    <t>CZ.01.2.06/0.0/0.0/15_038/0006690</t>
  </si>
  <si>
    <t>Modernizace technologického vybavení společnosti</t>
  </si>
  <si>
    <t>Společnost Slévárna Chomutov a.s. v rámci projektu bude modernizovat stávající zařízení, které již nevyhovuje výrobním potřebám společnosti. Jedná se o zařízení pro povrchové úpravy - tryskací stroj.</t>
  </si>
  <si>
    <t>Slévárna Chomutov, a.s.</t>
  </si>
  <si>
    <t>21.04.2017</t>
  </si>
  <si>
    <t>CZ.01.2.06/0.0/0.0/15_038/0006692</t>
  </si>
  <si>
    <t>Pec na vrstvení laminovaných skel</t>
  </si>
  <si>
    <t>Předmětem projektu je pořízení nové pece na vrstvení laminovaných skel se stmívatelnou technologií. Zrealizovaný projekt bude pro společnost představovat přínos jak v navýšení výrobních kapacit a následném snížení termínů dodávek, tak i v osvobození se od subdodavatelských dodávek. Dojde ke zvýšení možnosti vývoje nových technologií a následných technologických možností, které byly doposud neúměrně vysoké v rámci subdodávek. Dojde k výraznému zvýšení tržeb a navýšení počtu pracovních míst o 4.</t>
  </si>
  <si>
    <t>Glass innovation s.r.o.</t>
  </si>
  <si>
    <t>PP37 Projekt v plné (fyzické i finanční) realizaci</t>
  </si>
  <si>
    <t>CZ.01.2.06/0.0/0.0/15_038/0006718</t>
  </si>
  <si>
    <t>Pořízení mechanizace pro rozvoj firmy DIRIGERE servis s.r.o.</t>
  </si>
  <si>
    <t>Předmětem projektu je pořízení strojů, které společnosti umožní její další rozvoj a rozšíření výrobní kapacity. Mezi nakupované stroje budou patřit především rýpadla, dumpery, drtiče, třídiče, buldozery, kloubové plošiny a další. Stávající strojní vybavení brání dalšímu rozvoji společnosti. Všechny nakoupené stroje budou klíčovými prvky vedoucími ke zvýšení efektivity a produktivity vykonávané práce ve všech hlavních činnostech podnikání společnosti. Navíc umožní rozšířit výrobkové portfolio.</t>
  </si>
  <si>
    <t>DIRIGERE servis s.r.o.</t>
  </si>
  <si>
    <t>24.05.2017</t>
  </si>
  <si>
    <t>10.10.2017</t>
  </si>
  <si>
    <t>CZ.01.2.06/0.0/0.0/15_038/0006729</t>
  </si>
  <si>
    <t>Rozšíření technologické základny společnosti ALFA CHROM servis s.r.o.</t>
  </si>
  <si>
    <t>V rámci předkládaného projektu budou do společnosti ALFA CHROM servis s.r.o. dokoupeny stroje, které kvůli finanční náročnosti nebyly pořízeny a doplněna technologická základna společnosti o další zařízení. Realizací projektu se očekává mimo jiné posílení celkové produkční kapacity a urychlení a zvýšení kvality realizace zakázek.</t>
  </si>
  <si>
    <t>ALFA CHROM servis s.r.o.</t>
  </si>
  <si>
    <t>CZ.01.2.06/0.0/0.0/15_038/0006738</t>
  </si>
  <si>
    <t>Špičkové technologie pro stáčírnu plechovek do Pivovaru Svijany</t>
  </si>
  <si>
    <t xml:space="preserve">Předmětem projektu je pořízení ŠPIČKOVÝCH, UNIKÁTNĚ SESTAVENÝCH TECHNOLOGIÍ linky pro stáčení piva do PLECHOVEK,  na které bude (jako jediné v ČR) možné stáčet i NEPASTEROVANÉ pivo.
</t>
  </si>
  <si>
    <t>PIVOVAR SVIJANY, a.s.</t>
  </si>
  <si>
    <t>09.03.2017</t>
  </si>
  <si>
    <t>CZ.01.2.06/0.0/0.0/15_038/0006759</t>
  </si>
  <si>
    <t>Rozšíření technologického vybavení VARIEL, a.s.</t>
  </si>
  <si>
    <t xml:space="preserve">Výrobní areál společnosti VARIEL, a.s. se nachází ve Zruči nad Sázavou okres Kutná Hora. Předmětem činnosti firmy je výroba kovových konstrukcí, kontejnerů, kompozitů a komponentů pro kolejová vozidla a autobusy. Zabýváme se specializovanou kusovou a malosériovou výrobu. V rámci předkládaného projektu plánujeme pořídit výrobní technologie za účelem navýšení výrobních kapacit a zkrácení doby realizace výrobních zakázek.  </t>
  </si>
  <si>
    <t>VARIEL, a. s.</t>
  </si>
  <si>
    <t>12.01.2017</t>
  </si>
  <si>
    <t>CZ.01.2.06/0.0/0.0/15_038/0006773</t>
  </si>
  <si>
    <t>Nové technologie Tadeáš Koch</t>
  </si>
  <si>
    <t>Projekt řeší rozšíření podnikání a zvýšení konkurenceschopnosti Tadeáše Kocha ve stavební oblasti jeho podnikání. Díky projektu dojde k pořízení 15 nových technologií/celků, vytvoření pracovních míst, navýšení tržeb a k celkovému posílení pozice na trhu. Projekt je plánován již dlouhou dobu, včetně průzkumů trhu, finančních analýz a sestavení projektového týmu.</t>
  </si>
  <si>
    <t>Tadeáš Koch</t>
  </si>
  <si>
    <t>28.08.2017</t>
  </si>
  <si>
    <t>CZ.01.2.06/0.0/0.0/15_038/0006776</t>
  </si>
  <si>
    <t>Pořízení strojního vybavení za účelem zvýšení efektivnosti přípravy a výroby firmy</t>
  </si>
  <si>
    <t>Záměrem žadatele je pořízení moderní a výkonné hydraulické vrtací soupravy pro provádění geotechnických vrtů, sanací a zajišťování svahů skalních stěn. Pořízení nové modernější technologie umožni žadateli efektivně realizovat projekty s podstatně vyšším pracovním a kvalitativním výkonem. Pořízením moderní technologie se zvýší konkurenceschopnost firmy na trhu tím, že se bude moci podílet na větších a speciálních zakázkách, na které dosud svým vybavením nestačí.</t>
  </si>
  <si>
    <t>Minova Bohemia s.r.o.</t>
  </si>
  <si>
    <t>02.01.2017</t>
  </si>
  <si>
    <t>31.07.2017</t>
  </si>
  <si>
    <t>28.07.2017</t>
  </si>
  <si>
    <t>CZ.01.2.06/0.0/0.0/15_038/0006781</t>
  </si>
  <si>
    <t>Nové technologické zařízení - betonárna</t>
  </si>
  <si>
    <t xml:space="preserve">Předmětem projektu je pořízení a provoz nové betonárny a zefektivnění procesů provozu. 
Smyslem projektu je v průběhu let 2016 až 2017 rozšířit portfolio podnikatelských aktivit společnosti prostřednictvím navýšení kapacity s celoroční výrobou betonových směsí a dosáhnout tak úspor spočívajících ve zrychlení a zlevnění výroby, zvýšení kvality výrobků za nízkého působení negativních vlivů výroby na životní prostředí.
</t>
  </si>
  <si>
    <t>DK-beton, s.r.o.</t>
  </si>
  <si>
    <t>15.06.2017</t>
  </si>
  <si>
    <t>CZ.01.2.06/0.0/0.0/15_038/0006788</t>
  </si>
  <si>
    <t>Zelená technologie - Kartonáž BOS Ostrava s.r.o.</t>
  </si>
  <si>
    <t xml:space="preserve">Hlavním předmětem projektu je nákup nejmodernější technologie v oblasti výroby 2-vrstvé vlnité lepenky a s tím souvisejícího nutného zařízení. Jedná se tedy o investici do technologie na výrobu 2-vrstvé vlnité lepenky, zařízení na rozřezání rolí vstupního materiálu pro zvlňovací linku, technologie na výrobu technické páry a elektrický vysokozdvižný vozík.
</t>
  </si>
  <si>
    <t>Kartonáž BOS Ostrava s.r.o.</t>
  </si>
  <si>
    <t>02.11.2017</t>
  </si>
  <si>
    <t>CZ.01.2.06/0.0/0.0/15_038/0006804</t>
  </si>
  <si>
    <t>Pořízení výrobních technologií - Jiří Svoboda - Fagus</t>
  </si>
  <si>
    <t>Projekt je zaměřen na pořízení potřebných výrobních technologií pro výrobu nábytku.Pořízené technologie by firmě do budoucna měly především pomoci udržet nejen stávající klientelu a navýšit objem dodávané produkce, ale také začít pronikat na trhy okolních zemí, především Německa a Rakouska.  S těmito cíli jsou však samozřejmě spojeny změny ve výrobkových řadách, především z pohledu designového provedení a zvýšení kvality a objemu produkce.</t>
  </si>
  <si>
    <t>Jiří Svoboda</t>
  </si>
  <si>
    <t>PP40 Projekt fyzicky ukončen</t>
  </si>
  <si>
    <t>CZ.01.2.06/0.0/0.0/15_038/0006809</t>
  </si>
  <si>
    <t>Rozšíření výrobních zařízení ve společnosti sanex cz s.r.o.</t>
  </si>
  <si>
    <t>Stávající stroje nedostačují aktuálním potřebám firmy, která se rychle rozrůstá a nestíhá realizovat zakázky v termínu. Předmětem projektu je proto nákup 5 nových zařízení - 2 kompresorů, stroje na stříkání betonu, vysokotlakého čističe a vysokotlakého čističe na suchý led. Výsledkem projektu tak bude významná modernizace a efektivizace činnosti firmy. Celkové způsobilé výdaje činí 4 600 000,-Kč. Tržby budou v udržitelnosti projektu navýšeny o 20%, bude přijato 6 nových zaměstnanců.</t>
  </si>
  <si>
    <t>sanex cz s.r.o.</t>
  </si>
  <si>
    <t>29.11.2017</t>
  </si>
  <si>
    <t>CZ.01.2.06/0.0/0.0/15_038/0006810</t>
  </si>
  <si>
    <t>Zvýšení technologické úrovně společnosti Stav-Tech-Car, s.r.o.</t>
  </si>
  <si>
    <t>Zřízení moderní betonárny pro výrobu betonů do budov, nebo inženýrských objektů. Nový technologický nástroj pomůže společnosti v zajištění komplexní dodávky pro své odběratele, sestávající se z výroby betonů a betonových komponentů, výroby a montáže výztuže a jejího dalšího zpracování a dodávka prefabrikátů bytových a liniových staveb.</t>
  </si>
  <si>
    <t>STAV - TECH - CAR, s.r.o.</t>
  </si>
  <si>
    <t>PP36 Projekt ve fyzické realizaci</t>
  </si>
  <si>
    <t>CZ.01.2.06/0.0/0.0/15_038/0006818</t>
  </si>
  <si>
    <t>Pivovar OSTROH</t>
  </si>
  <si>
    <t xml:space="preserve">Společnost Lázeňský dvůr OSTROH s.r.o. byla založena za účelem rekonstrukce bývalého statku na lázeňský hotel. Součástí celého komplexu bude i minipivovar. Předmětem projektu je nákup kompletní technologie do tohoto pivovaru pro výrobu piva.. </t>
  </si>
  <si>
    <t>Lázeňský dvůr OSTROH s.r.o.</t>
  </si>
  <si>
    <t>05.03.2018</t>
  </si>
  <si>
    <t>CZ.01.2.06/0.0/0.0/15_038/0006821</t>
  </si>
  <si>
    <t>Pořízení technologií za účelem rozšíření výroby firmy Důl Radim a.s.</t>
  </si>
  <si>
    <t>Cílem projektu je rozšíření výrobní činnosti firmy Důl Radim, a.s. prostřednictvím pořízené technologie a vznikem nových pracovních míst. Účelem projektu je podpora růstu a posilování konkurenceschopnosti firmy Důl Radim, a.s., která je malým podnikatelem. Projekt tak přispívá k rozvoji Moravskoslezského kraje a podporuje zvyšování zaměstnanosti.</t>
  </si>
  <si>
    <t>Důl Radim a.s.</t>
  </si>
  <si>
    <t>01.09.2017</t>
  </si>
  <si>
    <t>CZ.01.2.06/0.0/0.0/15_038/0006827</t>
  </si>
  <si>
    <t>Moderní výrobní technologie pro společnost CHEMOTEX Děčín a.s.</t>
  </si>
  <si>
    <t>Společnost CHEMOTEX Děčín, a.s. je tradičním českým podnikem s historií sahajícím na počátek 20. století. Předmětem předkládaného projektu je pořízení moderního technologického vybavení pro výrobu malospotřebitelských balení kosmetiky a drogistických výrobků. Technologie bude sestávat ze dvou vyfukovacích strojů pro výrobu obalů z PET preforem a dvou kompletních plnicích linek (zařízení pro plnění spotřebitelských obalů, jejich uzavírání, etiketování, balení do skupinových obalů a značení).</t>
  </si>
  <si>
    <t>CHEMOTEX Děčín a.s.</t>
  </si>
  <si>
    <t>CZ.01.2.06/0.0/0.0/15_038/0006840</t>
  </si>
  <si>
    <t>Rozvoj společnosti Dittrich &amp; Greipl CZ s.r.o.</t>
  </si>
  <si>
    <t>Společnost se uchází o podporu na pořízení nových technologických zařízení a jejich části s vyššími technickými a užitnými parametry, za účelem zvýšení efektivnosti procesů, rozšíření stávajících výrobních kapacit, snížení výrobních nákladů, zvýšení produktivity a snížení zmetkovitosti. Cílem projektu je zvýšení konkurenceschopnosti společnosti Dittrich &amp; Greipl CZ s.r.o., zlepšení pozice na trhu, růst výkonů společnosti a v souvislosti s tím také udržení, resp. zvýšení počtu pracovních míst.</t>
  </si>
  <si>
    <t>Dittrich &amp; Greipl CZ s.r.o.</t>
  </si>
  <si>
    <t>24.08.2017</t>
  </si>
  <si>
    <t>CZ.01.2.06/0.0/0.0/15_038/0006848</t>
  </si>
  <si>
    <t>Rozšíření výrobní technologie v měšťanském pivovaru Permon Sokolov</t>
  </si>
  <si>
    <t>Rozšíření výrobní a ležácké kapacity, rozšíření prostor expedice a ostatní technologie.</t>
  </si>
  <si>
    <t>Systém NET Line s. r. o.</t>
  </si>
  <si>
    <t>16.11.2017</t>
  </si>
  <si>
    <t>CZ.01.2.06/0.0/0.0/15_038/0006873</t>
  </si>
  <si>
    <t>Pořízení technologického vybavení společnosti Stavby COMPLET s.r.o.</t>
  </si>
  <si>
    <t>Projekt řeší pořízení technologického vybavení společnosti Stavby COMPLET s.r.o. Toto technologické vybavení bylo doposud žadatelem pronajímáno. Kvůli velké poptávce po službách žadatele je již teď jisté využití pořízených technologií.
Realizací projektu vznikne 6 nových pracovních pozic a míst a dojde ke zvýšení tržeb o 20 % oproti výchozímu období.
Mezi pořízené technologie patří vybavení pro:
-	jádrového vrtání betonu,
-	lešenářské práce,
-	vybavení staveniště a
-	stavebních technologie.</t>
  </si>
  <si>
    <t>Stavby COMPLET s.r.o.</t>
  </si>
  <si>
    <t>CZ.01.2.06/0.0/0.0/15_038/0006876</t>
  </si>
  <si>
    <t>Modernizace a zvýšení efektivity výrobního procesu ve společnosti AUDACIO a.s.</t>
  </si>
  <si>
    <t xml:space="preserve">Předmětem projektu je nahrazení zastaralých výrobních technologií společnosti moderními technologiemi, které díky zvýšení výkonnosti, kvality, přesnosti a stability procesu výroby přesných dílů zajistí společnosti vyšší konkurenceschopnost. Realizace projektu umožní rychlejší a plynulejší výrobu, projekt přinese navýšení kapacity výroby a rozšíření stávajícího sortimentu, významně sníží energetické nároky a celkové výrobní náklady ve srovnání se stávajícím výrobním procesem. </t>
  </si>
  <si>
    <t>AUDACIO a.s.</t>
  </si>
  <si>
    <t>CZ.01.2.06/0.0/0.0/15_038/0006881</t>
  </si>
  <si>
    <t>Pořízení moderního strojního zařízení pro výrobu dentálních nástrojů a potřeb</t>
  </si>
  <si>
    <t>Abychom byli schopni dosahovat nejlepších výsledků, začali jsme v minulosti investovat do modernizace našeho vybavení nejnovějšími technologiemi, které jsou v oboru dostupné. Pro udržení vrcholné úrovně naší kliniky, a tím i udržení trendů v moderní stomatologii, bychom nyní rádi pokračovali v inovacích nákupem dalších prvků stomatologických digitálních technologií a dalšího vybavení nezbytného pro výrobu vysoce kvalitních protetických produktů.</t>
  </si>
  <si>
    <t>AK DENT, s.r.o.</t>
  </si>
  <si>
    <t>CZ.01.2.06/0.0/0.0/15_038/0006883</t>
  </si>
  <si>
    <t xml:space="preserve">Modernizace zařízení pro recyklaci a drcení </t>
  </si>
  <si>
    <t xml:space="preserve">Předmětem projektu je nákup mobilního čelisťového drtiče, mobilní hrubotřídičky a pásového rypadla. Nákup těchto technoligií  povede k rozšíření sortimentu společnosti a k úspoře provozních nákladů.
</t>
  </si>
  <si>
    <t>Kalivoda DC s.r.o.</t>
  </si>
  <si>
    <t>04.04.2017</t>
  </si>
  <si>
    <t>30.10.2017</t>
  </si>
  <si>
    <t>CZ.01.2.06/0.0/0.0/15_038/0006891</t>
  </si>
  <si>
    <t>Rozšíření kapacity recyklačního centra Bystrovany</t>
  </si>
  <si>
    <t>Předmětem projektu je pořízení technologického vybavení pro posílení výrobní kapacity společnosti v oblasti zpracování stavebních odpadů jejich recyklací na další stavební materiál. V rámci projektu bude pořízena jedna nová technologie a to konkrétně výkonný čelisťový drtič.</t>
  </si>
  <si>
    <t>Smětal s.r.o.</t>
  </si>
  <si>
    <t>CZ.01.2.06/0.0/0.0/15_038/0006909</t>
  </si>
  <si>
    <t>Nákup kombinovaného laseru pro kovovýrobu firmy GriffTec s.r.o.</t>
  </si>
  <si>
    <t>Společnost GriffTec s.r.o. vznikla v roce 2009 a zabývá se kovovýrobou (výroba stojanů a komponentů, výroba z drátů, plechů, trubek aj.). 
Vzhledem k dobrým hospodářským výsledkům společnosti a vzrůstající poptávce po výrobcích bylo rozhodnuto o nákupu nového strojního zařízení (konkrétně kombinovaného laseru). Dojde tak k dalšímu technologickému a výrobnímu rozvoji společnosti, navíc vzniknou nová pracovní místa.</t>
  </si>
  <si>
    <t>GriffTec s.r.o.</t>
  </si>
  <si>
    <t>22.02.2017</t>
  </si>
  <si>
    <t>CZ.01.2.06/0.0/0.0/15_038/0006910</t>
  </si>
  <si>
    <t>Pořízení technologií pro rozšíření kapacit společnosti Ethics s.r.o.</t>
  </si>
  <si>
    <t>V rámci projektu dojde k pořízení 8 ks technologických zařízení s vyššími užitnými a technickými parametry, které budou sloužit v rámci polygrafické výroby a zvýší tak výrobní kapacity společnosti, rozšíří nabídku produktů, zvýší kvalitu nabízených produktů a zvýší automatizaci výrobních procesů. Cílem projektu je zvýšit konkurenceschopnost společnosti, rozšíření výrobních kapacit a rozšíření výrobního sortimentu, aby mohlo dojít k růstu objemu produkce a obratu společnosti.</t>
  </si>
  <si>
    <t>Ethics s.r.o.</t>
  </si>
  <si>
    <t>01.08.2017</t>
  </si>
  <si>
    <t>CZ.01.2.06/0.0/0.0/15_038/0006918</t>
  </si>
  <si>
    <t xml:space="preserve">Podpora růstu a konkurenceschopnosti - Kovoobrábění Neschner </t>
  </si>
  <si>
    <t xml:space="preserve">Cílem projektu je podpora růstu a konkurenceschopnosti firmy Kovoobrábění Neschner s.r.o. prostřednictvím pořízení a provozu nových strojů v provozně Roudnice nad Labem, zefektivněním procesů a vytvořením 2 nových pracovních míst.
Uvedená technologická zařízení jsou CNC soustruh s možností programování v ISO kódech, svislá konzolová fréza vč. digitálního odměřování polohy, která umožňuje frézovat velké obruby v kusové i sériové výrobě a hydraulické nůžky na ocelové profily.
</t>
  </si>
  <si>
    <t>Kovoobrábění Neschner s.r.o.</t>
  </si>
  <si>
    <t>17.03.2017</t>
  </si>
  <si>
    <t>CZ.01.2.06/0.0/0.0/15_038/0006930</t>
  </si>
  <si>
    <t>Technologie pro firmu ZENERGO a.s.</t>
  </si>
  <si>
    <t>Projekt je zaměřen na modernizaci a rozšíření výroby společnosti žadatele. Pořízení nové a moderní technologie, která je předmětem předkládaného projektu, umožní společnosti zvýšit konkurenceschopnost především po stránce kvality a šíře výrobků.</t>
  </si>
  <si>
    <t>ZENERGO a.s.</t>
  </si>
  <si>
    <t>21.03.2017</t>
  </si>
  <si>
    <t>CZ.01.2.06/0.0/0.0/15_038/0006931</t>
  </si>
  <si>
    <t>Rozvoj a zefektivnění společnosti SMM Elektro</t>
  </si>
  <si>
    <t>Předmětem předkládaného projektu žadatele SMM Elektro spol. s r. o. je pořízení, zprovoznění a uvedení do trvalého provozu strojně technologického zařízení pro výrobu autodílů. Konkrétně se jedná o CNC ohýbačku drátů a CNC ohýbačku trubek. Pořízením požadovaných zařízení žadatel značně rozšíří možnosti výroby o další dodávky v oblasti Automotive a stane se nezávislým na dodavatelích předmětných dílů.</t>
  </si>
  <si>
    <t>SMM Elektro, spol. s r.o.</t>
  </si>
  <si>
    <t>23.02.2017</t>
  </si>
  <si>
    <t>CZ.01.2.06/0.0/0.0/15_038/0006938</t>
  </si>
  <si>
    <t>Pořízení technologie pro obrábění  a řezání materiálu</t>
  </si>
  <si>
    <t>Žadatel, společnost ALFEKO s.r.o. se zabývá výrobou lehkých kovových konstrukcí. Konstrukce vyrábí již od roku 2003, kdy byla založena. Postupně dochází k růstu portfolia nabízených výrobků a tím i požadavky na kvalitní technologie, jenž budou mít pozitivní vliv k urychlení ale zároveň i zkvalitnění výroby. V rámci tohoto projektu společnost pořídí novou technologii pro řezání vodním paprskem, díky které bude moci obrábět ve 3D místo stávajícího 2D obrábění.</t>
  </si>
  <si>
    <t>ALFEKO s.r.o.</t>
  </si>
  <si>
    <t>20.04.2017</t>
  </si>
  <si>
    <t>CZ.01.2.06/0.0/0.0/15_038/0006939</t>
  </si>
  <si>
    <t>Pořízení nové technologie do společnosti WINSTON Production,  s.r.o.</t>
  </si>
  <si>
    <t xml:space="preserve">Předmětem projektu je pořízení nového technologického vybavení pro rozvoj a zvýšení konkurenceschopnosti společnosti WINSTON Production, s.r.o. V rámci projektu bude pořízena bruska na kulato , bruska na plocho  a CNC 3 osé centrum. Přijati budou 4 noví zaměstnanci.
</t>
  </si>
  <si>
    <t>WINSTON Production, s.r.o.</t>
  </si>
  <si>
    <t>CZ.01.2.06/0.0/0.0/15_038/0006953</t>
  </si>
  <si>
    <t>Zvýšení konkurenceschopnosti - Petr Kopuletý</t>
  </si>
  <si>
    <t>Předmětem projektu je pořízení 4 technologií, které pomohou ke zvýšení konkurenceschopnosti Petra Kopuletého. Díky tomu dojde k vytvoření nových pracovních míst, navýšení tržeb i přidané hodnoty podniku. Projekt je připravován již delší dobu, proběhl podrobný průzkum trhu i cenových nabídek na stroje. Díky dotační podpoře dává pořízení nových strojů smysl. Udržitelnost projektu je také dobře promyšlená včetně dosažení všech indikátorů v žádosti.</t>
  </si>
  <si>
    <t>Petr Kopuletý</t>
  </si>
  <si>
    <t>CZ.01.2.06/0.0/0.0/15_038/0006959</t>
  </si>
  <si>
    <t>Modernizace výroby ve společnosti SolidVision, s.r.o. - 2. etapa</t>
  </si>
  <si>
    <t xml:space="preserve">Předmětem projektu je modernizace a rozšíření technologických zařízení, díky nimž dojde ke zvýšení efektivity výrobních procesů ve společnosti.
Předmětem projektu je pořízení:
- CNC 3D souřadnicového měřícího stroje 
- poloautomatické pásové pily 
- indukčního přístroje pro tepelné upínání obráběcích nástrojů (vč. upínačů)
- Výdejní systém pro frézovací nástroje (Tollbox)
- Odsavače emulzní mlhy pro 2 stávající obráběcí centra 
</t>
  </si>
  <si>
    <t>SolidVision, s.r.o.</t>
  </si>
  <si>
    <t>CZ.01.2.06/0.0/0.0/15_038/0006965</t>
  </si>
  <si>
    <t>POP-DOWN: vybavení pracoviště pro systematické snižování persistentních organických látek z průmyslu</t>
  </si>
  <si>
    <t>Předmětem projektu je dovybavení diagnostické jednotky, která bude zajišťovat komplexní analytické zázemí pro zákazníky zaměřené na monitorování faktorů životního prostředí a biologické odezvy jednotlivých zdrojů. Dále pak klientům pro pasivní vzorkovače, které jsou jednou ze základních prodejních komodit. Mezi další komodity patří konopné extrakty, určené pro potravinářské a lékařské účely.</t>
  </si>
  <si>
    <t>E&amp;H services a.s.</t>
  </si>
  <si>
    <t>CZ.01.2.06/0.0/0.0/15_038/0006979</t>
  </si>
  <si>
    <t>BSK - NOVÁ LASEROVÁ TECHNOLOGIE PRO ROZVOJ VÝROBY</t>
  </si>
  <si>
    <t xml:space="preserve">Předmětem projektu je pořízení moderní CNC technologie s cílem zefektivnit, rozšířit a zkvalitnit výrobní činnost firmy. V rámci projektu bude nakoupena technologie:
- CNC Laser fiber 3kW
- Olepovačka hran
- Spodní frézka
- Etážový lis
- Gravírovací laser
- Vysokozdvižný vozík boční
Předpokládané náklady budou cca 16 000 000 Kč bez DPH. 
</t>
  </si>
  <si>
    <t>BOHUMÍNSKÁ STROJNÍ KOVOVÝROBA, s.r.o.</t>
  </si>
  <si>
    <t>25.04.2017</t>
  </si>
  <si>
    <t>CZ.01.2.06/0.0/0.0/16_059/0008085</t>
  </si>
  <si>
    <t>Nové technologie ve firmě KOVOVÝROBA Dvořák</t>
  </si>
  <si>
    <t>Předmětem projektu je nákup nového moderního zařízení, které bude sloužit pro výrobu nových obrobků pro automobilový průmysl, průmysl polovodičů a elektroniky, strojů a zařízení, odlévání a kování, radiační a ochranné techniky .</t>
  </si>
  <si>
    <t>Tomáš Dvořák</t>
  </si>
  <si>
    <t>10.09.2017</t>
  </si>
  <si>
    <t>31.12.2018</t>
  </si>
  <si>
    <t>02.05.2018</t>
  </si>
  <si>
    <t>CZ.01.2.06/0.0/0.0/16_059/0008089</t>
  </si>
  <si>
    <t xml:space="preserve">Nákup nových technologií ve společnosti Archilight s.r.o.	</t>
  </si>
  <si>
    <t>Projekt vychází ze stanovené Strategie budoucího rozvoje společnosti a jejímž cílem je definovat hlavní cíle a směr budoucího rozvoje společnosti. Projekt je realizován za účelem pořízení chybějících technologií. Cílem projektu je doplnění nových technologií - ohýbací stroj, dvouhlavá pila a tahová pila. Pořízením technologií dojde ke posílení konkurenceschopnosti společnosti, podpoření jejího růstu a přispění k rozvoji znevýhodněného regionu.</t>
  </si>
  <si>
    <t>Archilight s.r.o.</t>
  </si>
  <si>
    <t>30.06.2018</t>
  </si>
  <si>
    <t>01.06.2018</t>
  </si>
  <si>
    <t>CZ.01.2.06/0.0/0.0/16_059/0008094</t>
  </si>
  <si>
    <t>Pořízení moderní technologie pro potisk textilních materiálu.</t>
  </si>
  <si>
    <t>V rámci projektu chceme pořídit jeden tiskařský stroj na tisk nejen textilních materiálů, ale také i polyesteru (jako jsou např. vlajky, bannery, transparenty, reklamní stany a zastřešení, markýzy, slunečníky a další). Tento stroj je vysoce ekologický, v ČR ještě není znám a rozšířen. Tiskařský stroj patří k velkoformátovým strojům využívajícím UV vytvrditelných a dye sublimation inkoustů, které nabízejí vysokou produktivitu a tiskovou kvalitu.</t>
  </si>
  <si>
    <t>PrintHouse Morava s.r.o.</t>
  </si>
  <si>
    <t>05.01.2017</t>
  </si>
  <si>
    <t>30.04.2018</t>
  </si>
  <si>
    <t>03.04.2018</t>
  </si>
  <si>
    <t>CZ.01.2.06/0.0/0.0/16_059/0008099</t>
  </si>
  <si>
    <t xml:space="preserve">Pořížení strojního vybavení </t>
  </si>
  <si>
    <t xml:space="preserve"> Předmětem projektu je pořízení nových technologií:
1.	CNC nůžky na stříhání plechů 
2.	CNC ohraňovací lis pro výrobu plechových komponentů na výrobu garážových a průmyslových vrat 
3.	CNC ohýbačka profilů pro skružování pojezdových profilů pro výrobu garážových a průmyslových vrat</t>
  </si>
  <si>
    <t>Pavel Dvořáček</t>
  </si>
  <si>
    <t>31.01.2018</t>
  </si>
  <si>
    <t>12.01.2018</t>
  </si>
  <si>
    <t>CZ.01.2.06/0.0/0.0/16_059/0008100</t>
  </si>
  <si>
    <t>Technologie DENTEX RTG</t>
  </si>
  <si>
    <t>Projekt předpokládá vytvoření komplexního řešení výroby dentálních pomůcek za použití moderních technologií CAD-CAM, CT rentgen, 3D tisk a PC server. Zahrnuje vybavení 3 pracovišť - vyšetřovny, diagnostiky, 3D tisku a ICT novou technologií, která vytvoří výrobní linku. Celý proces má proti stávajícímu stavu přednost ve velmi kvalitním snímání vstupních údajů pro výrobky v digitální podobě, přesném a detailním zpracování cílové podoby pomocí 3D tiskárny a archivaci digitálních dat.</t>
  </si>
  <si>
    <t>DENTEX RTG s.r.o.</t>
  </si>
  <si>
    <t>01.07.2017</t>
  </si>
  <si>
    <t>22.11.2017</t>
  </si>
  <si>
    <t>CZ.01.2.06/0.0/0.0/16_059/0008101</t>
  </si>
  <si>
    <t>Rozšíření technologických zařízení firmy CANNONEER group s.r.o.</t>
  </si>
  <si>
    <t>Nákupem nových zařízení dojde k modernizaci a rozšíření technologického zázemí firmy v oblasti nakládání s odpadem (zejména kovy), vyželezňování a zpracování suti z demolic. Realizací dojde ke zefektivnění, zrychlení zpracování zakázek za současného zvýšení zpracovaných objemů odpadů, a tím i nárůstu zisků společnosti za současného snížení provozních nákladů s výrazně pozitivním dopadem na životní prostředí. Budou vytvořena 4 nová pracovní místa na zajištění nepřetržitého provozu nových strojů.</t>
  </si>
  <si>
    <t>CANNONEER group s.r.o.</t>
  </si>
  <si>
    <t>06.11.2017</t>
  </si>
  <si>
    <t>CZ.01.2.06/0.0/0.0/16_059/0008104</t>
  </si>
  <si>
    <t>Rozšíření výrobních možností s cílem posílení tržní pozice</t>
  </si>
  <si>
    <t xml:space="preserve">Předmětem projektu je pořízení 4 nových výrobních technologií (portálové obráběcí centrum, vertikální obráběcí centrum, popisovací laser a zvedací zařízení) pro růst efektivity výroby, zvýšení produktivity, přesnosti a rozšíření výrobních možností a především zvýšení kapacity výroby. </t>
  </si>
  <si>
    <t>NHKZ Steel s.r.o.</t>
  </si>
  <si>
    <t>28.06.2018</t>
  </si>
  <si>
    <t>CZ.01.2.06/0.0/0.0/16_059/0008107</t>
  </si>
  <si>
    <t>Pořízení strojů a technologického zařízení pro zefektivnění výroby společnosti  OSP, spol. s r.o.</t>
  </si>
  <si>
    <t>Předmětem projektu je pořízení nových strojů a instalace nového moderního technologického zařízení s využitím pro betonárnu a dřevařskou dílnu (výroba střešních vazníků) společnosti OSP, spol. s r.o.  V rámci projektu bude pořízeno 5 technologických celků. Realizací projektu dojde k zefektivnění výroby betonu a střešních vazníků žadatele a k navýšení obratu firmy. V rámci projektu budou přijati 4 noví zaměstnanci.</t>
  </si>
  <si>
    <t>OSP, spol. s r.o.</t>
  </si>
  <si>
    <t>14.11.2017</t>
  </si>
  <si>
    <t>CZ.01.2.06/0.0/0.0/16_059/0008114</t>
  </si>
  <si>
    <t>Technologický rozvoj a modernizace výroby nábytku II</t>
  </si>
  <si>
    <t>Firma Luboš Karásek - výroba nábytku disponuje více než 25letou historií v oblasti truhlářství a výroby nábytku. Investice do nových technologií patří mezi základní cíle dlouhodobé strategie firmy. Cílem projektu je pořízení 6 nových technologií za účelem modernizace zastaralého tech. vybavení, zvýšení výrobních kapacit, zlepšení kvality produktového portfolia i používaných materiálů. Instalace uvedených technologií přináší také nově vytvořená pracovní místa, růst produkce i tržeb žadatele.</t>
  </si>
  <si>
    <t>Luboš Karásek</t>
  </si>
  <si>
    <t>CZ.01.2.06/0.0/0.0/16_059/0008118</t>
  </si>
  <si>
    <t>Pořízení CNC laserového automatu pro navařování diamantových segmentů jádrových vrtáků</t>
  </si>
  <si>
    <t>Předmětem projektu je pořízení plně automatického CNC laserového automatu pro navařování diamantových segmentů jádrových vrtáků. Prostřednictvím nového technologického vybavení bude možné provádět renovaci jádrových vrtáků pomocí laserové technologie. Realizace projektu umožní žadateli vyplnit mezeru na trhu renovace jádrových vrtáků, které se používají pro vrtání stavebních konstrukcí a přispěje tak k jeho růstu a posílení jeho konkurenceschopnosti.</t>
  </si>
  <si>
    <t>Jiří Dlabač</t>
  </si>
  <si>
    <t>08.06.2017</t>
  </si>
  <si>
    <t>CZ.01.2.06/0.0/0.0/16_059/0008128</t>
  </si>
  <si>
    <t>Pořízení tříosého a pětiosého CNC frézovacího centra</t>
  </si>
  <si>
    <t>Předmětem projektu je pořízení tříosého a pětiosého CNC frézovacího centra. Cílem je zejména rozšíření výrobní kapacity společnosti a uspokojení poptávky klientů, což povede ke zvýšení zaměstnanosti a tržeb.  Projekt přispěje k růstu a zvýšení konkurenceschopnosti společnosti. Doba realizace projektu je 9.12.2016 - 31.12.2018. Celkové způsobilé výdaje činí 16 mil. Kč.</t>
  </si>
  <si>
    <t>CNC Bednář s.r.o.</t>
  </si>
  <si>
    <t>17.07.2017</t>
  </si>
  <si>
    <t>30.09.2018</t>
  </si>
  <si>
    <t>CZ.01.2.06/0.0/0.0/16_059/0008134</t>
  </si>
  <si>
    <t>ADITEG s.r.o. - nová technologie</t>
  </si>
  <si>
    <t xml:space="preserve">Firma ADITEG s.r.o. je malý (dle definice MSP) dynamicky se rozvíjející rozvojový podnik, působící na českém a zahraničním trhu již 13 let. V rámci projektu by mělo dojít k pořízení 4 strojů: Frézovací router CNC, Multifunkční řezací stůl, Vstřikovací stroj na pryž, CNC soustruh. Projekt je zcela v souladu s dlouhodobou strategií rozvoje podniku, v rámci této strategie by mělo v následujících letech mimo jiné dojít i k rozšíření strojového vybavení, zvyšování počtu zaměstnanců a zvýšení obratu. </t>
  </si>
  <si>
    <t>ADITEG s.r.o.</t>
  </si>
  <si>
    <t>01.11.2017</t>
  </si>
  <si>
    <t>CZ.01.2.06/0.0/0.0/16_059/0008140</t>
  </si>
  <si>
    <t>Pořízení technologie pro společnost D &amp; H Uničov s.r.o.</t>
  </si>
  <si>
    <t>Projekt "Pořízení technologie pro společnost D&amp;H Uničov s.r.o." je zaměřený na rozšíření stávající kapacity výroby.
Společnost bude pořizovat následující technologii: Linka pro povrchovou úpravu dílců stříkáním. Nová technologie má vyšší technické a užitné hodnoty.
Pořízením nové technologie dojde k zefektivnění výroby, zvýšení kvality vyráběných komponentů, dále přispěje k velmi vysoké přesnosti ve výrobě a tím i udržení společnosti před konkurencí.</t>
  </si>
  <si>
    <t>D  &amp; H Uničov s. r. o.</t>
  </si>
  <si>
    <t>03.02.2017</t>
  </si>
  <si>
    <t>01.12.2017</t>
  </si>
  <si>
    <t>CZ.01.2.06/0.0/0.0/16_059/0008141</t>
  </si>
  <si>
    <t>Rozšíření technologické základny ve společnosti Clearmont, spol. s r.o.</t>
  </si>
  <si>
    <t>Předmětem předkládaného projektu je pořízení, instalace a uvedení do provozu moderních technologií s vyššími technickými a užitnými parametry a nutné další vybavení a příslušenství k těmto technologiím. Žadatel pořídí kotoučovou pilu, svářecí agregát, čelní frézu, kopírovací frézku, montážní stoly a stojany, pásovou pilu a vyřezávací pilu.</t>
  </si>
  <si>
    <t>Clearmont, spol. s r.o.</t>
  </si>
  <si>
    <t>13.04.2017</t>
  </si>
  <si>
    <t>08.09.2017</t>
  </si>
  <si>
    <t>CZ.01.2.06/0.0/0.0/16_059/0008143</t>
  </si>
  <si>
    <t>Rozšíření výrobních kapacit ve společnosti JH KOVO s.r.o.</t>
  </si>
  <si>
    <t>Předmětem projektu je pořízení nových strojů a zařízení zvyšující užitné vlastnosti, přidanou hodnotu a kvalitu výrobků společnosti JH KOVO s.r.o. Technické a technologické možnosti nové technologie umožní vyrábět vysoce jakostní produkty ze stávajícího i nového výrobního portfolia společnosti. Nové technologie rozšíří efektivitu a zvýší kapacitu výroby a rozšíří výrobkové portfolio. Díky realizaci projektu společnost značně posílí svoji konkurenceschopnost na evropském trhu.</t>
  </si>
  <si>
    <t>JH KOVO s.r.o.</t>
  </si>
  <si>
    <t>CZ.01.2.06/0.0/0.0/16_059/0008162</t>
  </si>
  <si>
    <t>Nové technologie ve společnosti STV center s.r.o.</t>
  </si>
  <si>
    <t>Cílem projektu je zkvalitnění a rozšíření jedné ze základních dosavadních činností společnosti STV center, kterou je vyšívání na různé tkané i netkané textilie. Potřeba realizace projektu vychází z nutnosti modernizace a rozšíření technologického vybavení - vyšívacích strojů, které umožní rozšířit stávající portfolio služeb o další činnosti a zvýší kapacitu výroby.
Předmětem projektu je pořízení nových výrobních technologií, které k dosažení tohoto cíle zásadním způsobem přispějí.</t>
  </si>
  <si>
    <t>STV center s.r.o.</t>
  </si>
  <si>
    <t>30.08.2017</t>
  </si>
  <si>
    <t>31.03.2018</t>
  </si>
  <si>
    <t>CZ.01.2.06/0.0/0.0/16_059/0008165</t>
  </si>
  <si>
    <t>Nové technologie ve společnosti BIGGEST s.r.o.</t>
  </si>
  <si>
    <t>Předmětem projektu je rozšíření recyklačního zázemí společnosti BIGGEST. V rámci projektu bude vybudováno zcela nové Recyklační centrum v okrese Karlovy Vary na zpracování stavebního odpadu.</t>
  </si>
  <si>
    <t>BIGGEST s.r.o.</t>
  </si>
  <si>
    <t>CZ.01.2.06/0.0/0.0/16_059/0008167</t>
  </si>
  <si>
    <t xml:space="preserve">Pořízení knihařských technologií - Těšínské papírny, s.r.o. </t>
  </si>
  <si>
    <t xml:space="preserve">Záměrem projektu je pořízení nových polygrafických technologií s vyššími technickými a užitnými parametry. Hlavními motivy pro uskutečnění projektu je zvýšení kapacity a efektivity procesů výroby a v konečném důsledku růst výkonu a konkurenceschopnosti společnosti. </t>
  </si>
  <si>
    <t>Těšínské papírny, s.r.o.</t>
  </si>
  <si>
    <t>CZ.01.2.06/0.0/0.0/16_059/0008172</t>
  </si>
  <si>
    <t>Pořízení moderních technologií</t>
  </si>
  <si>
    <t>Předmětem projektu je pořízení inovativních výrobních technologií, jimiž bude dosaženo zvýšení efektivnosti výroby:
- Mobilní třídící jednotka
- Mobilní drtící jednotka
- Pásový bagr vč. výložníku, hydraulického kladiva a hydraulických nůžek
Hlavním cílem projektu je zefektivnění výrobního procesu, který je za současného stavu tvořen zastaralou technologií s nízkou výkoností. Stanoveného cíle bude dosaženo pořízením inovativní technologií s vyššími technickými a užitnými parametry.</t>
  </si>
  <si>
    <t>MAPECO MOST a.s.</t>
  </si>
  <si>
    <t>13.03.2018</t>
  </si>
  <si>
    <t>CZ.01.2.06/0.0/0.0/16_059/0008183</t>
  </si>
  <si>
    <t>Pořízení nových technologií  společností MYKOL spol. s r.o.</t>
  </si>
  <si>
    <t>Předmětem projektu je rozšíření recyklačního zázemí společnosti MYKOL spol. s r.o. V rámci projektu bude technologicky posíleno recyklační centrum v provozovně ve Svatobořicích v Jihomoravském kraji a rozšířen celkový objem zpracovávaného odpadu i vyráběné produkce.</t>
  </si>
  <si>
    <t>MYKOL spol. s r.o.</t>
  </si>
  <si>
    <t>07.12.2017</t>
  </si>
  <si>
    <t>CZ.01.2.06/0.0/0.0/16_059/0008184</t>
  </si>
  <si>
    <t>Pořízení technologií na stáčení a laserové sváření trubek</t>
  </si>
  <si>
    <t xml:space="preserve">Projekt je zaměřen na pořízení dvou technologií, a to A) Stroj pro stáčení trubek - válcový skružovací stroj, B) Speciální stroj pro laserové svařování - výrobní buňka pro výrobu krátkých trubek s jedním svárem. Nové technologie umožní zakružovat a nařezávat trubky dle nastavených parametrů v závislosti na maximální délce archu, spájené s laserovým svárem na jediné straně. 
</t>
  </si>
  <si>
    <t>SAVO - klempířské potřeby, s.r.o.</t>
  </si>
  <si>
    <t>08.12.2017</t>
  </si>
  <si>
    <t>CZ.01.2.06/0.0/0.0/16_059/0008188</t>
  </si>
  <si>
    <t>Rozšíření technologického vybavení o tiskařské stroje</t>
  </si>
  <si>
    <t xml:space="preserve">Projekt řeší rozšíření technologického vybavení společnosti o tiskařské stroje. Konkrétně se jedná o nákup nové technologie tampónového tiskařského stroje, digitálního potisku textilu a rozšíření dosavadní technologie o výkonnější UV tiskárnu. </t>
  </si>
  <si>
    <t>VELA CZECH, s.r.o.</t>
  </si>
  <si>
    <t>18.01.2017</t>
  </si>
  <si>
    <t>CZ.01.2.06/0.0/0.0/16_059/0008195</t>
  </si>
  <si>
    <t>Divize broušení a tryskání ve společnosti A - CZ NDT s.r.o.</t>
  </si>
  <si>
    <t>Hlavním cílem projektu je pořízení strojního vybavení pro společnost A - CZ NDT s.r.o., které bude sloužit k vytvoření divize broušení a tryskání. Tyto aktivity žadatel provádí pouze okrajově, nicméně s sebou nesou vysokou přidanou hodnotu. Zázemí společnosti - jak personální, znalostní, tak i fyzické - je na realizaci projektu připraveno. Společnost má zajištěné také zdroje financování projektu. Projektem dojde k vytvoření dvou pracovních míst. Celkové způsobilé výdaje projektu jsou 10413000,-.</t>
  </si>
  <si>
    <t>A - CZ NDT s.r.o.</t>
  </si>
  <si>
    <t>CZ.01.2.06/0.0/0.0/16_059/0008197</t>
  </si>
  <si>
    <t>Technologie KERA - DENS</t>
  </si>
  <si>
    <t>Projekt plánuje pořízení linky na výrobu zubních náhrad za využití digitálního sejmutí snímku pacientova chrupu, zpracování snímku na PC a následnou výrobu zubní náhrady na 3D tiskárně. Celý proces má proti stávajícímu stavu přednost ve velmi kvalitním snímání vstupních údajů pro výrobky v digitální podobě, přesném a detailním zpracování cílové podoby na PC, výrobu dentální náhrady pomocí 3D tiskárny a archivaci digitálních dat. Nahrazena bude manuální méně přesná práce laborantů.</t>
  </si>
  <si>
    <t>KERA-DENS s.r.o.</t>
  </si>
  <si>
    <t>01.05.2017</t>
  </si>
  <si>
    <t>CZ.01.2.06/0.0/0.0/16_059/0008210</t>
  </si>
  <si>
    <t>Zvýšení konkurečního potenciálu Jiří Šikuta - Polygrafie</t>
  </si>
  <si>
    <t xml:space="preserve">Záměrem projektu je pořízení nových polygrafických technologie s vyššími technickými a užitnými parametry, které jsou technologicky na vyšší úrovni v dané oblasti. Hlavním záměrem projektu je modernizace a rozšíření technologického vybavení v provozu žadatele. V rámci projektu bude pořízena poloautomatická kalendářová vazba, více kapsová lepička, digitální tiskový stroj a linka na vazbu V1. </t>
  </si>
  <si>
    <t>Jiří Šikuta</t>
  </si>
  <si>
    <t>14.04.2017</t>
  </si>
  <si>
    <t>CZ.01.2.06/0.0/0.0/16_059/0008218</t>
  </si>
  <si>
    <t>Rozvoj a konkurenceschopnost firmy Romana Jirgaly</t>
  </si>
  <si>
    <t>V rámci projektu bude pořízena Olepovačka hran, Velkoplošná CNC pila, 3osé CNC vrtací a obráběcí centrum a speciální SW do vlastní provozovny firmy. Nové technologie zaručí, že firma bude moci zajistit větší objem zakázek, tzn. růst výkonů, odbytu, vyšší přidaná hodnota, firma bude snadněji zvládat technicky náročnější výrobky, zvýší se produktivita práce a sníží se náklady na materiálovou a energetickou náročnost. PZ posílí konkurenceschopnost firmy nejen na českém trhu, ale i v zahraničí..</t>
  </si>
  <si>
    <t>Roman Jirgala</t>
  </si>
  <si>
    <t>25.08.2017</t>
  </si>
  <si>
    <t>13.06.2018</t>
  </si>
  <si>
    <t>CZ.01.2.06/0.0/0.0/16_059/0008219</t>
  </si>
  <si>
    <t>Modernizace technologického vybavení společnosti GarFen.cz, s.r.o.</t>
  </si>
  <si>
    <t>Cílem projektu je nákup 7 ks nové moderní výrobní technologie s vysokými technickými a užitnými parametry pro obrábění.
V rámci projektu bude pořízna následující technologie:
- obráběcí centrum
- sloupová vrtačka včetně příslušenství
- pulsní svařovací inventor
- vysokozdvižný vozík
- oboustranná pásová pila
- strojní svěrák k obráběcím strojům (2 ks)
Realizace projektu přispěje k navýšení výrobních kapacit a rozšíření výrobního sortimentu žadatele.</t>
  </si>
  <si>
    <t>GarFen.cz,s.r.o.</t>
  </si>
  <si>
    <t>01.03.2018</t>
  </si>
  <si>
    <t>CZ.01.2.06/0.0/0.0/16_059/0008227</t>
  </si>
  <si>
    <t>Modernizace výrobního a logistického zázemí společnosti Feropol s.r.o.</t>
  </si>
  <si>
    <t xml:space="preserve">V rámci projektu dojde k pořízení tří technologií:
1.	CNC soustruhu s poháněnými nástroji
2.	Čtyřosého CNC frézovacího centra
3.	Regálového zakladače
Rozpočet projektu je 8,7 mil. Kč a bude financován bankovním úvěrem. Projekt proběhne v rámci jedné etapy a plánujeme 2 veřejná výběrová řízení. 
</t>
  </si>
  <si>
    <t>Feropol s.r.o.</t>
  </si>
  <si>
    <t>06.03.2017</t>
  </si>
  <si>
    <t>23.11.2017</t>
  </si>
  <si>
    <t>CZ.01.2.06/0.0/0.0/16_059/0008235</t>
  </si>
  <si>
    <t xml:space="preserve">Stroje a zařízení pro výrobu potravinových doplňků a ošetřující kosmetiky </t>
  </si>
  <si>
    <t xml:space="preserve">Projekt představuje pořízení tří výrobních linek se souhrnnou hodnotou cca 2,7 mil. Kč bez DPH:
1. linky na plnění gelů
2. linky na plnění olejů a sirupů
3. linky na plnění tablet
Hlavními důvody realizace projektu jsou zvýšit automatizaci výroby, efektivitu (snížení počtu pracovnic obsluhy) a obratu firmy. 
Bude realizováno 1 výběrové řízení na dodavatele a projekt potrvá maximálně 18 měsíců. </t>
  </si>
  <si>
    <t>VIRDE spol. s r. o.</t>
  </si>
  <si>
    <t>20.09.2017</t>
  </si>
  <si>
    <t>CZ.01.2.06/0.0/0.0/16_059/0008238</t>
  </si>
  <si>
    <t>Pořízení souboru vybavení pro nakládání s odpady.</t>
  </si>
  <si>
    <t>Projekt se týká podporované činnosti CZ NACE 38 nakládání s odpady. Zajišťujeme bourací práce, přípravu a převoz odpadní stavební sutě k recyklaci a následnému využití. Nakoupíme vlastní samostavitelný jeřáb a hydraulickou ruku včetně příslušenství.</t>
  </si>
  <si>
    <t>Cieslar, s.r.o.</t>
  </si>
  <si>
    <t>11.08.2017</t>
  </si>
  <si>
    <t>30.01.2018</t>
  </si>
  <si>
    <t>25.01.2018</t>
  </si>
  <si>
    <t>CZ.01.2.06/0.0/0.0/16_059/0008240</t>
  </si>
  <si>
    <t>Nová technologie pro Brom&amp;Dent s.r.o.</t>
  </si>
  <si>
    <t>Náš projekt je zaměřen na výrobu zubních náhrad pomocí systému CAD/CAM. Rádi bychom pořídili ucelenou řadu přístrojů, které umožní efektivní výrobu potřebných zubních náhrad.</t>
  </si>
  <si>
    <t>Brom&amp;Dent s.r.o.</t>
  </si>
  <si>
    <t>CZ.01.2.06/0.0/0.0/16_059/0008241</t>
  </si>
  <si>
    <t>Nákup strojního vybavení pro výrobu náhradních dílů a příslušenství manipulační techniky</t>
  </si>
  <si>
    <t>Cílem projektu je modernizace technologie, která zásadním způsobem zvýší výkonové parametry a umožní výrobu zcela nových výrobků, které jsme museli složitě nakupovat. Jedná se o výrobu náhradních dílů a příslušenství - různé druhy přídavných zařízení (boční posuvy, otočné vidle, teleskopické vidle a další) k vysokozdvižným vozíkům.</t>
  </si>
  <si>
    <t>STARLIFT s.r.o.</t>
  </si>
  <si>
    <t>27.04.2018</t>
  </si>
  <si>
    <t>CZ.01.2.06/0.0/0.0/16_059/0008243</t>
  </si>
  <si>
    <t xml:space="preserve">Investice do technologií ve společnosti SPECIAL TURBO a.s. </t>
  </si>
  <si>
    <t>Předmětem projektu je pořízení moderních technologií s vyššími technickými i užitnými parametry, které rozšíří výrobní zázemí společnosti. Technologie zvýší výrobní kapacitu společnosti a její flexibilitu a umožní produkovat technicky složitější turbodmychadla s vyšší přidanou hodnotou.
Realizací projektu dojde k výraznému zvýšení technologické úrovně společnosti a její konkurenceschopnosti . Budou vytvořena 4 nová pracovní místa a dojde k nárůstu tržeb o cca 11 % v roce 2018 (oproti roku 2015).</t>
  </si>
  <si>
    <t>SPECIAL TURBO a.s.</t>
  </si>
  <si>
    <t>CZ.01.2.06/0.0/0.0/16_059/0008249</t>
  </si>
  <si>
    <t>Rozvoj společnosti MIJA-MENMARK, s.r.o.</t>
  </si>
  <si>
    <t>Záměrem společnosti MIJA-MENMARK, s.r.o. je  pořídit svářecího robota, který bude schopen zajistit svařování velmi objemných a velmi těžkých dílců. Cílem projektu je automatizace výroby sváření, zvýšení potřebné svařovací kapacity, flexibility, kvality výroby svařováním, rozšíření produkce o nové výrobky a odstranění závislosti na subdodávkách. Realizací akce vzniknou 3 nová pracovní místa, dojde ke zvýšení tržeb a konkurenceschopnosti ve strukturálně postižené oblasti ve městě Ostrava.</t>
  </si>
  <si>
    <t>MIJA - MENMARK, s.r.o.</t>
  </si>
  <si>
    <t>11.07.2017</t>
  </si>
  <si>
    <t>CZ.01.2.06/0.0/0.0/16_059/0008257</t>
  </si>
  <si>
    <t>Pořízení nové technologie s příslušenstvím do stolařství Robert Hloch</t>
  </si>
  <si>
    <t>Předmětem projektu je rozšíření technologického parku žadatele o nové výrobní zařízení do stolařského provozu. Firma tak pokračuje v posilování své pozice na trhu s jasným cílem zvýšit svoji konkurenceschopnost a maximálně využít dostupných zdrojů ke svému růstu.</t>
  </si>
  <si>
    <t>Robert Hloch</t>
  </si>
  <si>
    <t>14.09.2017</t>
  </si>
  <si>
    <t>CZ.01.2.06/0.0/0.0/16_059/0008261</t>
  </si>
  <si>
    <t>Pořízení vysoce produktivních CNC technologií pro laserové dělení materiálů</t>
  </si>
  <si>
    <t>Předkládaný projekt "Pořízení vysoce produktivních CNC technologií pro laserové řezání materiálu", řeší dodávku a instalaci dvou moderních laserových strojů,vybavených špičkovým, vysoce produktivním a přesným laserovým zdrojem na bázi optických vláken (LT Fiber) pro řezání trubek a profilů, resp. plechů z běžné konstrukční oceli, nerezu nebo barevných kovů. Oba pořizované stroje budou vybaveny moderním multifunkčním řídícím systémem a CAD-CAM SW podporou provazující celý výrobní proces s TPV.</t>
  </si>
  <si>
    <t>24.07.2017</t>
  </si>
  <si>
    <t>12.04.2018</t>
  </si>
  <si>
    <t>CZ.01.2.06/0.0/0.0/16_059/0008263</t>
  </si>
  <si>
    <t>Rozšíření výrobních technologií společnosti - Kovovýroba - Kamil Dřizgevič</t>
  </si>
  <si>
    <t>Předmětem projektu je pořízení špičkových moderních výrobních technologií v celkové hodnotě 27 562tis. Kč. s vyššími užitnými a technickými parametry, které umožní zvýšení konkurenceschopnosti společnosti a posílení její pozice jak na domácím, tak zahraničním trhu. Investice do strojů a zařízení umožní uspokojit rostoucí poptávku stávajících zákazníků po vysoce přesných kovových výrobcích a společnost bude schopna získat nové zákazníky bez nutnosti kooperací.</t>
  </si>
  <si>
    <t>Kamil Dřizgevič</t>
  </si>
  <si>
    <t>09.12.2019</t>
  </si>
  <si>
    <t>CZ.01.2.06/0.0/0.0/16_059/0008266</t>
  </si>
  <si>
    <t>Rozšíření výrobních kapacit ve společnosti Cukrárna ONDRA s.r.o.</t>
  </si>
  <si>
    <t xml:space="preserve">Pořízení strojů a technologických zařízení, čímž dojde k rozšíření výrobních kapacit, a tím zefektivnění celého výrobního procesu a uspokojení tak potřeb a požadavků trhu - zákazníků.
</t>
  </si>
  <si>
    <t>Cukrárna ONDRA s.r.o.</t>
  </si>
  <si>
    <t>31.08.2018</t>
  </si>
  <si>
    <t>CZ.01.2.06/0.0/0.0/16_059/0008267</t>
  </si>
  <si>
    <t>Nové technologie pro rozvoj výroby a technologický  vývoj topenářské techniky společnosti KOVARSON s.r.o.</t>
  </si>
  <si>
    <t>Cílem projektu je pořízení nových technologií, které zvýší a podpoří růst malé firmy, zlepší její konkurenceschopnost a samostatnost a zvýší zaměstnanost v podporovaném regionu Vsetín. Pořízení 9 různých technologií, celků, které jsou vzájemně na výrobě propojeny. Technologie svářečky bude pořízena ve 3 kusech, proto celkem bude v součtu pořízeno 11 technologií. Nové technologie přinesou moderní zpracování, vyspělost a kvalitu výrobních procesů a výrobků a samostatnost výroby.</t>
  </si>
  <si>
    <t>KOVARSON s.r.o.</t>
  </si>
  <si>
    <t>18.08.2017</t>
  </si>
  <si>
    <t>08.12.2019</t>
  </si>
  <si>
    <t>CZ.01.2.06/0.0/0.0/16_059/0008268</t>
  </si>
  <si>
    <t>Investice do výrobních technologií CZECH PROMOTION  systems s.r.o.</t>
  </si>
  <si>
    <t>Předmětem projektu je pořízení moderních technologií s vyššími technickými a užitnými parametry, které zajistí výrobu v potřebném výrazně vyšším objemu. Nové technologie celkově zvýší flexibilitu a produktivitu výroby a umožní vlastní produkci výrobků v nejvyšší kvalitě a ve výrazně větší kvantitě. Díky tomuto se bude společnost moci přizpůsobit novým trendům v oboru a posílit svou pozici na trhu. S projektovým záměrem se stane firma konkurenceschopnější.</t>
  </si>
  <si>
    <t>CZECH PROMOTION systems s.r.o.</t>
  </si>
  <si>
    <t>CZ.01.2.06/0.0/0.0/16_059/0008271</t>
  </si>
  <si>
    <t>Rozšíření výrobních technologií ve společnosti LASER CUT s.r.o.</t>
  </si>
  <si>
    <t>Předmětem projektu je pořízení nových strojů a zařízení zvyšující užitné vlastnosti, přidanou hodnotu a kvalitu kmenových pilových pásů. Technické a technologické možnosti nové technologie umožní vyrábět vysoce jakostní produkty ze stávajícího i nového výrobního portfolia společnosti. Nové technologie rozšíří efektivitu a kapacitu výroby. Díky realizaci projektu společnost značně posílí svoji konkurenceschopnost na evropském trhu.</t>
  </si>
  <si>
    <t>LASER CUT s.r.o.</t>
  </si>
  <si>
    <t>CZ.01.2.06/0.0/0.0/16_059/0008282</t>
  </si>
  <si>
    <t>Nákup technologií ve společnosti CNC MASTERTECH s.r.o.</t>
  </si>
  <si>
    <t>Cílem projektu je nákup nové technologie do výroby. Žadatel má v současné době k dispozici velmi zastaralou technologii, která již nevyhovuje jak procesním nárokům výroby, tak i požadované kvalitě zpracování.
Předmětem nákupu bude obráběcí centrum MCFV 1260 STANDARD.</t>
  </si>
  <si>
    <t>CNC MASTERTECH s.r.o.</t>
  </si>
  <si>
    <t>CZ.01.2.06/0.0/0.0/16_059/0008288</t>
  </si>
  <si>
    <t>Modernizace technologií ve společnosti KPDH strojírna s.r.o.</t>
  </si>
  <si>
    <t>Předmětem projektu je nákup výrobních technologií ve společnosti KPDH strojírna s.r.o., které budou sloužit k zefektivnění stávajících výrobních procesů týkajících obrábění, vypalování a svařování dílců a manipulace s nimi. K tomuto účelu budou nakoupeny moderní technologie špičkové kvality, které umožní výrazné zvýšení efektivity a produktivity výroby a navýšení kapacitních možností společnosti, včetně zavedení nových výrobních procesů.</t>
  </si>
  <si>
    <t>KPDH strojírna s.r.o.</t>
  </si>
  <si>
    <t>CZ.01.2.06/0.0/0.0/16_059/0008291</t>
  </si>
  <si>
    <t>Podpora růstu a konkurenceschoponosti společnosti K2pharm s.r.o.</t>
  </si>
  <si>
    <t>Předmětem projektu "Podpora růstu a konkurenceschopnosti společnosti K2pharm s.r.o." je pořízení nových technologií pro výrobu nových produktů společnosti K2pharm s.r.o. Jedná se o pořízení tří nových moderních technologií do výrobního procesu společnosti. V rámci projektu se jedná o rozšíření výroby pro zavedení nového výrobku, jímž jsou inovativní potravinové doplňky s vysokou přidanou hodnotou.</t>
  </si>
  <si>
    <t>K2pharm s.r.o.</t>
  </si>
  <si>
    <t>15.11.2017</t>
  </si>
  <si>
    <t>31.07.2018</t>
  </si>
  <si>
    <t>28.05.2018</t>
  </si>
  <si>
    <t>CZ.01.2.06/0.0/0.0/16_059/0008310</t>
  </si>
  <si>
    <t>Pořízení nového technologického vybavení pro společnost DETA spol. s r.o.</t>
  </si>
  <si>
    <t>Charakteristikou projektu je pořízení nové technologie pro přesné obrábění. Realizací záměru dojde k rozšíření výrobních možností firmy a zvýšení přidané hodnoty, efektivity a konkurenceschopnosti společnosti. Růst technologické vybavenosti povede také k vytvoření tří nových pracovních míst, a to v regionu, který má nadprůměrnou míru nezaměstnanosti.</t>
  </si>
  <si>
    <t>DETA spol. s r. o.</t>
  </si>
  <si>
    <t>01.08.2018</t>
  </si>
  <si>
    <t>CZ.01.2.06/0.0/0.0/16_059/0008317</t>
  </si>
  <si>
    <t>Pořízení nové technologie s příslušenstvím do firmy VALLATE energy s.r.o.</t>
  </si>
  <si>
    <t>Předmětem projektu je rozšíření technologického parku žadatele o nové výrobní zařízení pro zpracování dřevní hmoty - výrobu palivového dříví nejvyšší kvality. Firma tak pokračuje v posilování své pozice na trhu s jasným cílem zvýšit svoji konkurenceschopnost a maximálně využít dostupných zdrojů ke svému růstu.</t>
  </si>
  <si>
    <t>VALLATE energy s.r.o.</t>
  </si>
  <si>
    <t>CZ.01.2.06/0.0/0.0/16_059/0008325</t>
  </si>
  <si>
    <t>Investice do technologií ve společnosti Kovpal s.r.o.</t>
  </si>
  <si>
    <t>Předmětem projektu je pořízení technologií s vyššími technickými a užitnými parametry:
Laserový palicí stroj, včetně kompresoru a Svařovací zařízení - 2 ks..
Jedná se o investice, které vhodně doplní stávající výrobní technologie a navýší výrobní kapacity.
Nové technologie zvýší produktivitu práce, přidanou hodnotu, kvalitu výrobků a zvýší
konkurenceschopnost žadatele.</t>
  </si>
  <si>
    <t>KOVPAL s.r.o.</t>
  </si>
  <si>
    <t>CZ.01.2.06/0.0/0.0/16_059/0008339</t>
  </si>
  <si>
    <t>Zvýšení efektivity výroby pomocí nových zařízení přesné kontroly výroby a skladování společnosti AUDACIO a.s</t>
  </si>
  <si>
    <t xml:space="preserve">Předkládaný projekt řeší zavádění nových moderních zařízení do výrobního procesu s cílem výrazně zefektivnit stávající výrobní proces. Realizace projektu umožní produkovat mnohem přesnější a kvalitnější výrobky ve vyšším objemu, rozšířit stávající portfolio výrobků (výrobky s vyšší přidanou hodnotou), snížit energetické a materiálové nároky a celkové výrobní náklady ve srovnání se stávajícím výrobním procesem. Díky tomu bude posílena konkurenceschopnost žadatele a jeho postavení na trhu. </t>
  </si>
  <si>
    <t>19.09.2017</t>
  </si>
  <si>
    <t>CZ.01.2.06/0.0/0.0/16_059/0008350</t>
  </si>
  <si>
    <t>Pořízení nového technologického vybavení pro společnost TRIMA EDM s.r.o.</t>
  </si>
  <si>
    <t>Předmětem projektu je pořízení CNC frézovacího centra a obráběcího SW. Pořízením této technologie dojde k doplnění a modernizaci technologického vybavení společnosti žadatele a současně k výraznému zvýšení celkové kapacity a efektivity výrobních operací. Investice tak umožní výrobu produktů s vyšší přidanou hodnotou a kvalitou, což by se mělo odrazit v získání nových zákazníků a zvýšení konkurenceschopnosti žadatele.</t>
  </si>
  <si>
    <t>TRIMA EDM s.r.o.</t>
  </si>
  <si>
    <t>20.04.2018</t>
  </si>
  <si>
    <t>04.04.2018</t>
  </si>
  <si>
    <t>CZ.01.2.06/0.0/0.0/16_059/0008355</t>
  </si>
  <si>
    <t>Pořízení technologií pro automatizovanou výrobu</t>
  </si>
  <si>
    <t>Pořízení 3 technologií - automatická linka pro vazbu V1 se snášením a trojořezem, digitální  barevný tiskový stroj, poloautomatický stroj pro zavírání kalendářové twin wire vazby.</t>
  </si>
  <si>
    <t>Petr Brázda</t>
  </si>
  <si>
    <t>CZ.01.2.06/0.0/0.0/16_059/0008363</t>
  </si>
  <si>
    <t>Pořízení vypalovací pece pro společnost Propan Butan Servis a.s.</t>
  </si>
  <si>
    <t>Předmětem projektu je pořízení moderního zařízení pro vypalování práškové barvy na opravované probanbutanové lahve. Nová vypalovací pec výrazně přispěje ke zkvalitnění výrobního procesu žadatele a výrobě produktů s vyšší přidanou hodnotou.</t>
  </si>
  <si>
    <t>Propan Butan Servis a.s.</t>
  </si>
  <si>
    <t>28.02.2018</t>
  </si>
  <si>
    <t>16.01.2018</t>
  </si>
  <si>
    <t>CZ.01.2.06/0.0/0.0/16_059/0008380</t>
  </si>
  <si>
    <t>Pořízení nového technologického vybavení pro společnost CORRIGO Technology s.r.o.</t>
  </si>
  <si>
    <t>Charakteristikou projektu je pořízení nových technologií pro přesné obrábění. Realizací záměru dojde k rozšíření výrobních možností firmy a zvýšení přidané hodnoty, efektivity a konkurenceschopnosti společnosti. Růst technologické vybavenosti povede také k vytvoření dvou nových pracovních míst, a to v regionu, který má nadprůměrnou míru nezaměstnanosti.</t>
  </si>
  <si>
    <t>CORRIGO Technology s.r.o.</t>
  </si>
  <si>
    <t>CZ.01.2.06/0.0/0.0/16_059/0008381</t>
  </si>
  <si>
    <t>Technologie pro zkoušení a doplnění produkce PD profi</t>
  </si>
  <si>
    <t xml:space="preserve">Předkládaný projekt je zaměřen na pořízení technologií na zkoušení a doplnění produkce PD profi. Cílem projektu je zajistit komplexní zkoušení výrobků v místě jejich výroby a doplnění výrobního procesu tak aby se zajistila plynulost a snížilo se procento kooperací. Žadatel tak bude schopen výrobek kompletně vyrobit, sestavit, vyzkoušet, ukázat zákazníkovi a zase rozebrat k převozu. </t>
  </si>
  <si>
    <t>PD profi, s.r.o.</t>
  </si>
  <si>
    <t>CZ.01.2.06/0.0/0.0/16_059/0008406</t>
  </si>
  <si>
    <t>Rozšíření a modernizace firmy Stomak Ostrava</t>
  </si>
  <si>
    <t>Anotace projektu:
Cílem projektu je růst výkonu a konkurenceschopnosti společnosti STOMAK Ostrava, spol. s r.o., který povede ke zlepšení pozice na trhu a v souvislosti s tím i k růstu počtu pracovních míst. Předmětem projektu je pořízení a instalace nových technologických zařízení s vyššími technickými a užitnými parametry, což bude mít vliv na zvýšení efektivnosti výrobního procesu. Předmětem výroby žadatele je oblast výroby stomatologických pomůcek a náhrad, zde bude cíl uplatňován.</t>
  </si>
  <si>
    <t>STOMAK OSTRAVA, spol. s r.o.</t>
  </si>
  <si>
    <t>27.02.2018</t>
  </si>
  <si>
    <t>CZ.01.2.06/0.0/0.0/16_059/0008420</t>
  </si>
  <si>
    <t>Pořízení nových technologií pro společnost GETURA PLUS, spol. s r.o.</t>
  </si>
  <si>
    <t>Předmětem projektu je pořízení horizontální vyvrtávačky, svařovacího robotického pracoviště a zakružovačky plechů. Pořízením této technologie dojde k doplnění a modernizaci technologického vybavení společnosti žadatele a současně k výraznému zvýšení celkové kapacity a efektivity výrobních operací. Investice tak umožní výrobu produktů s vyšší přidanou hodnotou a kvalitou, což by se mělo odrazit v získání nových zákazníků a zvýšení konkurenceschopnosti žadatele.</t>
  </si>
  <si>
    <t>GETURA PLUS, spol. s r.o.</t>
  </si>
  <si>
    <t>03.04.2017</t>
  </si>
  <si>
    <t>15.02.2018</t>
  </si>
  <si>
    <t>14.02.2018</t>
  </si>
  <si>
    <t>CZ.01.2.06/0.0/0.0/16_059/0008423</t>
  </si>
  <si>
    <t>Nová technologie - zařízení na odporové svařování drátů</t>
  </si>
  <si>
    <t>Cílem projektu je podpora růstu výkonů a konkurenceschopnosti společnosti Kovovýroba ZZ s.r.o. pořízením nové technologie zařízení na odporové svařování drátů s vyššími technickými a užitnými parametry zvyšující efektivnost svařovacích procesů.  Projekt bude zaměřen na zakoupení nového zařízení pro odporové svařování rovinných svařenců ve tvaru sítě tvořených podélnými a příčnými dráty o prům. 2mm až 10mm, popř.s plochou ocelí, trubkami a uzavřenými profily tvaru čtverec, obdélník a ovál.</t>
  </si>
  <si>
    <t>Kovovýroba ZZ s.r.o.</t>
  </si>
  <si>
    <t>23.06.2017</t>
  </si>
  <si>
    <t>04.01.2018</t>
  </si>
  <si>
    <t>CZ.01.2.06/0.0/0.0/16_059/0008453</t>
  </si>
  <si>
    <t>Kvalitní česká výroba</t>
  </si>
  <si>
    <t>Realizace projektu spočívá v pořízení moderní technologie provozu výroby - sváření a řezání  krycích plachet na auta a na různé materiály bazény, haly, ochranné zástěny, vaky záchytné pro záchranný systém. Jedná se o nákup 2 ks vysoce frekvenčních svářecích strojů a 1 ks řezacího plotru.  Pořízení této nové technologie  pomůže uspokojit vysokou poptávku po nových vysoce kvalitních výrobcích.Požadavky na výrobu našich výrobků se zvyšují, je nutné pro výrobu doplnit výše uvené technologie.</t>
  </si>
  <si>
    <t>Lubor Dubšík</t>
  </si>
  <si>
    <t>CZ.01.2.06/0.0/0.0/16_059/0008463</t>
  </si>
  <si>
    <t>VS PLASTIK - Technologie</t>
  </si>
  <si>
    <t>Projekt "VS PLASTIK - Technologie" je zaměřen na pořízení nových výrobních technologií vstřikovacího lisu a robotického manipulátoru. Díky těmto technologiím dojde ke zlepšení kvality výrobku, snížení časové náročnosti výroby, zvýšení výrobních kapacit a také k vytvoření 4 nových pracovních míst. Cílem předloženého projektu je růst konkurenceschopnosti společnosti VS PLASTIK, s.r.o.</t>
  </si>
  <si>
    <t>VS PLASTIK, s.r.o.</t>
  </si>
  <si>
    <t>07.07.2017</t>
  </si>
  <si>
    <t>CZ.01.2.06/0.0/0.0/16_059/0008470</t>
  </si>
  <si>
    <t>Pořízení výrobních technologií pro společnost Reprotisk s.r.o.</t>
  </si>
  <si>
    <t>Záměrem projektu je pořízení nových polygrafických technologií s vyššími technickými a užitnými parametry. Hlavními motivy pro uskutečnění projektu je zvýšení kapacity a efektivity procesů výroby a v konečném důsledku růst výkonu a konkurenceschopnosti společnosti.</t>
  </si>
  <si>
    <t>Reprotisk s.r.o.</t>
  </si>
  <si>
    <t>09.10.2017</t>
  </si>
  <si>
    <t>31.12.2019</t>
  </si>
  <si>
    <t>CZ.01.2.06/0.0/0.0/16_059/0008476</t>
  </si>
  <si>
    <t>Pořízení nového technologického parku</t>
  </si>
  <si>
    <t>Projekt je zacílený na pořízení nového technologického zařízení, které je nezbytné pro tvorbu specifických a na míru vyráběných reklamních, propagačních a textilních výrobků (celní kódy výrobků - 6103, 6104, 6109, 6112, 6203, 6204, 6211, 6302, 6303, 6304). Pořízením nového zařízení chceme dosáhnout zkvalitnění výrobků a poskytovaných služeb v dané oblasti.</t>
  </si>
  <si>
    <t>Freeline.cz s. r. o.</t>
  </si>
  <si>
    <t>CZ.01.2.06/0.0/0.0/16_059/0008482</t>
  </si>
  <si>
    <t>Modernizace výrobního procesu ve společnosti KOVOJAS s.r.o.</t>
  </si>
  <si>
    <t>Žadatel vyrábí náhradní díly pro hutnický průmysl, hřídele, čepy, ložiskové domky a další konstrukční prvky pro přenos momentů a sil (dle RIS3 strategie se jedná o Machine Tools a Precision Engineering). V souvislosti s inovativním vývojem výrobků odběratelů  žadatel modernizuje výrobní park. V rámci projektu je nakupován CNC soustruh s protivřetenem a Svařovací automat. Dojde tak ke zvýšení přesnosti, kvality povrchu a rentability výroby.</t>
  </si>
  <si>
    <t>KOVOJAS s.r.o.</t>
  </si>
  <si>
    <t>CZ.01.2.06/0.0/0.0/16_059/0008488</t>
  </si>
  <si>
    <t>Rozšíření a modernizace technologického vybavení za účelem zvýšení efektivity výroby</t>
  </si>
  <si>
    <t>Cílem projektu je růst výkonu a konkurenceschopnosti společnosti FORNAS trading, s.r.o., který povede ke zlepšení pozice na trhu a v souvislosti s tím i k růstu počtu pracovních míst. Předmětem projektu je pořízení a instalace nových technologických zařízení s vyššími technickými a užitnými parametry, což povede ke zvýšení efektivnosti výrobního procesu. Předmětem výroby žadatele je především oblast tvorby vstřikovacích forem na plasty, gumu a hliník a zde bude cíl uplatňován.</t>
  </si>
  <si>
    <t>FORNAS trading, s.r.o.</t>
  </si>
  <si>
    <t>02.01.2018</t>
  </si>
  <si>
    <t>CZ.01.2.06/0.0/0.0/16_059/0008512</t>
  </si>
  <si>
    <t>Zvýšení kvality a efektivnosti  výroby PZA KOVOSTROJ</t>
  </si>
  <si>
    <t>Cílem projektu je zvýšení efektivnosti výroby prostřednictvím pořízení moderního zařízení na přesné obrábění materiálu které přispěje k zefektivnění výroby strojírenských a nástrojářských produktů Díky novému zařízení dojde k významným materiálovým a energetickým úsporám. Pořízením uvedeného zařízení dojde ke zvýšení flexibility a kvality výroby, úspoře neefektivních nákladů a celkovému zvýšení konkurenceschopnosti.</t>
  </si>
  <si>
    <t>PZA KOVOSTROJ, s.r.o.</t>
  </si>
  <si>
    <t>CZ.01.2.06/0.0/0.0/16_059/0008524</t>
  </si>
  <si>
    <t>Mobilní čelisťový drtič a třídicí jednotka</t>
  </si>
  <si>
    <t>Předmětem realizace projektu je pořízení mobilního čelisťového drtiče a mobilní třídicí jednotky pro zkvalitnění nabízených služeb, snížení nákladů a tím zajištění vyšší konkurenceschopnost společnosti JR STaKR s.r.o. na trhu. Účelem mobilního čelisťového drtiče je drcení stavební sutě, asfaltových ker a zlomků, betonového odpadu a přírodního kameniva, třídicí jednotka bude sloužit k roztřídění nadrceného materiálu na potřebné frakce. Recyklovaný odpad lze využít k dalšímu zpracování.</t>
  </si>
  <si>
    <t>JR STaKR s.r.o.</t>
  </si>
  <si>
    <t>CZ.01.2.06/0.0/0.0/16_059/0008561</t>
  </si>
  <si>
    <t>Rozšíření technologické vybavenosti společnosti Santarius s.r.o. - Moravskoslezský kraj</t>
  </si>
  <si>
    <t>Cílem projektu společnosti Santarius s.r.o., která se zabývá výrobou sportovních potřeb pro specifické sporty se zaměřením na produkci šitých a lepených komponentů, je pořízení nového technologického vybavení pro zkvalitnění výrobního procesu, tj. nové šicí stroje, produkční stroj pro řezání materiálů, vč. SW, kombinovaná dělička popruhů. Projektový záměr žadatele významně přispěje k rozšíření technologického vybavení a zvýšení inovační výkonnosti firmy v její provozovně v Havířově.</t>
  </si>
  <si>
    <t>Santarius s.r.o.</t>
  </si>
  <si>
    <t>06.09.2017</t>
  </si>
  <si>
    <t>CZ.01.2.06/0.0/0.0/16_059/0008580</t>
  </si>
  <si>
    <t>Pořízení nové výrobní technologie pro KOVO GKZ</t>
  </si>
  <si>
    <t>Modernizace a rozšíření stávajícího výrobního procesu pořízením nových technologických zařízení pro tváření plechů - CNC vysekavacího lisu, CNC ohraňovacího lisu a robotizovaného pracoviště pro svařování, které budou přesnější, ekonomičtější a ergonomičtější než stávající technologie. Realizací projektu dojde k vytvoření nových pracovních míst a nárůstu tržeb žadatele.</t>
  </si>
  <si>
    <t>KOVO GKZ s.r.o.</t>
  </si>
  <si>
    <t>CZ.01.2.06/0.0/0.0/16_059/0008586</t>
  </si>
  <si>
    <t>Pořízení nových moderních technologií do pivovaru Nachmelená Opice v Krnově</t>
  </si>
  <si>
    <t xml:space="preserve">Předmětem předkládaného projektu je pořízení nové moderní technologie k výrobě piva, která umožní rozšíření výrobní kapacity, zvýšení kvality a standardnosti produktů minipivovaru Nachmelená Opice v Krnově. Projekt bude realizován ve vlastních prostorách v Krnově, okres Bruntál, který patří mezi podporované regiony definované výzvou.
</t>
  </si>
  <si>
    <t>Nachmelená Opice s.r.o.</t>
  </si>
  <si>
    <t>10.01.2017</t>
  </si>
  <si>
    <t>04.07.2018</t>
  </si>
  <si>
    <t>CZ.01.2.06/0.0/0.0/16_059/0008604</t>
  </si>
  <si>
    <t>MOCH´s CNCs II.</t>
  </si>
  <si>
    <t xml:space="preserve">Budou pořízeny 2 technologie. CNC soustružnické centrum- 2 osy: s možností soustružit větší průměry a délky, výkonnějším vřetenem a celkovou robustností (tuhostí), čímž nám umožní najednou odebírat větší třísky: zrychlení výroby. Druhým strojem je CNC soustružnické centrum- 3 osy - umožňující frézovat a současně i soustružit.  Tímto strojem budeme moci vyrábět složitější díly kvalitnějších povrchů obráběných dílů, uspoříme čas na jednotku výstupu, čímž snížíme náklad na jednotku produkce. </t>
  </si>
  <si>
    <t>Josef Moch</t>
  </si>
  <si>
    <t>CZ.01.2.06/0.0/0.0/16_059/0008925</t>
  </si>
  <si>
    <t>Pořízení technologie horizontálního frézování</t>
  </si>
  <si>
    <t>Záměrem tohoto projektu je pořízení 1 ks výrobního stroje - technologie horizontálního frézování - která rozšíří výrobní kapacitu společnosti NIMAX s.r.o. a zefektivní s zkvalitní výstupy kovovýroby. Realizací akce žadatel zajistí uspokojení zvyšující se poptávky po kovoobrábění na regionálním trhu Opavska. Pořízení strojebude na základě výběrového řízení a doba realizace je dle harmonogramu ukončena k 31. 1. 2018.</t>
  </si>
  <si>
    <t>NIMAX s.r.o.</t>
  </si>
  <si>
    <t>20.11.2017</t>
  </si>
  <si>
    <t>CZ.01.2.06/0.0/0.0/16_059/0009249</t>
  </si>
  <si>
    <t>Nová technologie společnosti KOVO ROPÁK s.r.o.</t>
  </si>
  <si>
    <t>Cílem projektu je růst výkonů společnosti a tím tak posílení konkurenceschopnosti malého podniku v hospodářsky problémovém regionu. Prostřednictvím pořízení výrobních technologií jako je: horizontální vyvrtávačka, obráběcí centrum, svařovací zdroj a univerzální pásová pila na kov, bude moci společnost uspokojit neustále rostoucí poptávku zákazníků po jejich výrobcích, pružněji reagovat na přání a potřeby svých klientů a zároveň tímto dojde k rozšíření výrobního procesu ve společnosti.</t>
  </si>
  <si>
    <t>KOVO ROPÁK s.r.o.</t>
  </si>
  <si>
    <t>29.03.2018</t>
  </si>
  <si>
    <t>CZ.01.2.06/0.0/0.0/16_059/0009540</t>
  </si>
  <si>
    <t>Pořízení technologie pro bubnovou linku</t>
  </si>
  <si>
    <t>Společnost GALVAN CZ s.r.o. se zabývá prováděním povrchové úpravy kovů galvanickým zinkováním, fosfátováním, lakováním. Žadatel by z důvodu rozšíření výrobní technologie společnosti, měl zájem zakoupit nové a výkonnější zařízení pro bubnovou linku k povrchové úpravě a zušlechťování kovů. Nová technologie by umožnila zvýšit konkurenceschopnost společnosti, a to především zvýšením produktivity práce a snížením materiálové náročnosti.</t>
  </si>
  <si>
    <t>GALVAN CZ s.r.o.</t>
  </si>
  <si>
    <t>CZ.01.2.06/0.0/0.0/16_059/0009633</t>
  </si>
  <si>
    <t>Kart Arena Brno - pořízení nových technologií</t>
  </si>
  <si>
    <t xml:space="preserve">Předmětem projektu je nákup souboru technologií na obrábění kovů určených k výrobě komponentů pro motokáry a automobily. Cílem je výroba komponent ve vlastní režii, snížení subdodavatelských prací. Nákupem nové technologie dojde k obnovení, doplnění a rozšíření výroby. Vzhledem k narůstajícím požadavkům na kvalitu výrobků a produktivitu výroby je pro firmu nutné pořídit špičkovou technologii s vyššími technickými a užitými vlastnostmi. </t>
  </si>
  <si>
    <t>KART ARENA BRNO, s.r.o.</t>
  </si>
  <si>
    <t>04.10.2017</t>
  </si>
  <si>
    <t>CZ.01.2.06/0.0/0.0/16_059/0009639</t>
  </si>
  <si>
    <t xml:space="preserve">KT Motorsport - nákup technologického vybavení	</t>
  </si>
  <si>
    <t>Předmětem plánovaného projektu společnosti KT MOTORSPORT spol. s r.o. je pořízení moderního technologického vybavení pro automobilovou výrobu, a to strojů určených ke značení výrobků a dílčích komponentů. Aplikací nových strojů dojde k rozšíření výrobní kapacity a nárůstu přidané hodnoty výrobku. V projektu je počítáno s nákupem devíti nových výrobních technologií.</t>
  </si>
  <si>
    <t>KT MOTORSPORT spol. s r.o.</t>
  </si>
  <si>
    <t>27.10.2017</t>
  </si>
  <si>
    <t>CZ.01.2.06/0.0/0.0/16_059/0009654</t>
  </si>
  <si>
    <t>Pořízení nové technologie pro společnost DYSK, spol. s.r.o.</t>
  </si>
  <si>
    <t xml:space="preserve">Projekt splňuje podmínky a cíle programu Technologie, a to ve smyslu podpory a růstu konkurenceschopnosti malých podniků v hospodářsky problémových regionech. Realizace projektu povede k celkovému růstu, stabilizaci a rozvoji společnosti. Hlavním cílem projektu je pořízení nové moderní technologie, a to konkrétně ručního laseru pro laserové otryskání nástaveb pracovních plošin.Díky projektu zaměstnáme 2 nové zaměstnance. </t>
  </si>
  <si>
    <t>DYSK, spol. s r.o.</t>
  </si>
  <si>
    <t>15.09.2017</t>
  </si>
  <si>
    <t>CZ.01.2.06/0.0/0.0/16_059/0009658</t>
  </si>
  <si>
    <t>Růst a posilování konkurenceschopnosti malé firmy Petra Dvořáčka</t>
  </si>
  <si>
    <t xml:space="preserve">Předmětem projektového záměru Petra Dvořáčka je rozšíření kapacit technologického parku o 2 nové technologie, které umožní vyrábět produkty na potřebné profesionální úrovni. V rámci projektového záměru budou pořízeny, instalovány a uvedeny do provozu následující výrobní technologie:
1.) 3osé frézovací centrum
2.) drátová řezačka </t>
  </si>
  <si>
    <t>Petr Dvořáček</t>
  </si>
  <si>
    <t>24.10.2017</t>
  </si>
  <si>
    <t>CZ.01.2.06/0.0/0.0/16_059/0009667</t>
  </si>
  <si>
    <t>Pořízení CNC frézky a svařovací technologie pro strojírenskou výrobu</t>
  </si>
  <si>
    <t>Předmětem projektu je pořízení, instalace a uvedení do provozu CNC frézky a svařovací technologie v celkové hodnotě způsobilých výdajů projektu 4 mil. Kč. Žadatelem je podnikající fyzická osoba Rostislav Šotola (IČ: 68895569), který má kromě své osoby ještě 1 zaměstnance. Projekt zajistí zaměstnání 2 dalších pracovníků a zvýšení tržeb cca o 50 % oproti stavu roku 2015. Produktem jsou frézované dílce k montážním přípravkům do automobilového průmyslu a rozvaděčové skříně k průmyslovým strojům.</t>
  </si>
  <si>
    <t>Rostislav Šotola</t>
  </si>
  <si>
    <t>05.09.2017</t>
  </si>
  <si>
    <t>CZ.01.2.06/0.0/0.0/16_059/0009670</t>
  </si>
  <si>
    <t>EXPONEX - nákup nových technologií</t>
  </si>
  <si>
    <t>Předmětem projektu je nákup nového technologického vybavení, a to konkrétně 3D tiskárny a přídavného zařízení k čištění produktů tiskárny. Tato technologie je určena k výrobě 3D modelů a komponentů pro účely veletržních expozicí, na které se firma Exponex, s.r.o. specializuje.</t>
  </si>
  <si>
    <t>Exponex s.r.o.</t>
  </si>
  <si>
    <t>03.10.2017</t>
  </si>
  <si>
    <t>CZ.01.2.06/0.0/0.0/16_059/0009677</t>
  </si>
  <si>
    <t>Modernizace výrobní technologie společnosti DSF servis s.r.o.</t>
  </si>
  <si>
    <t xml:space="preserve">Pořízení strojů a technologických zařízení, čímž dojde ke zvýšení kvality a kapacity  výroby a tím zefektivnění celého výrobního procesu a uspokojení tak potřeb a požadavků trhu - zákazníků.
</t>
  </si>
  <si>
    <t>DSF servis s.r.o.</t>
  </si>
  <si>
    <t>CZ.01.2.06/0.0/0.0/16_059/0009678</t>
  </si>
  <si>
    <t>Pořízení výrobní technologie společnosti LEMONTA s.r.o.</t>
  </si>
  <si>
    <t>Předmětem projektu je pořízení nových, moderních technologických zařízení na výrobu  - povrchovou úpravu ocelových konstrukcí pro společnost LEMONTA s.r.o.  (Předmět projektu CZ-NACE: 256 - Povrchová úprava a zušlechťování kovů; obrábění).</t>
  </si>
  <si>
    <t>LEMONTA s.r.o.</t>
  </si>
  <si>
    <t>01.10.2017</t>
  </si>
  <si>
    <t>31.05.2018</t>
  </si>
  <si>
    <t>30.05.2018</t>
  </si>
  <si>
    <t>CZ.01.2.06/0.0/0.0/16_059/0009686</t>
  </si>
  <si>
    <t>Pořízení nové technologie</t>
  </si>
  <si>
    <t>V rámci realizace projektu dojde k pořízení nového technologického zařízení na výroku knedlíků.  Bude se jednat o následující technologii:
-  Linka na knedlíky (hnětač těsta, nerezové díže 2ks, překlápěč těsta, dělicí stoj, kuželový vykulovač, automatická předkynárna , vyvalovací stroj)
- Silo na mouku
- Automatický obalovací a tvarovací stroj
- Horizontální balicí stroj 
Díky realizaci projektu se zvýší kapacita a zkvalitní parametry vyráběných výrobků a jejich uplatnitelnost na náročném trhu.</t>
  </si>
  <si>
    <t>Zdeněk Navrátil</t>
  </si>
  <si>
    <t>05.10.2017</t>
  </si>
  <si>
    <t>29.01.2018</t>
  </si>
  <si>
    <t>CZ.01.2.06/0.0/0.0/16_059/0009692</t>
  </si>
  <si>
    <t>Nákup strojů k inovaci výrobního procesu METALFLEX CZ s.r.o.</t>
  </si>
  <si>
    <t>Projekt je zaměřen na růst a posílení konkurenceschopnosti společnosti METALFLEX CZ s.r.o. na trhu. Předmětem projektu je pořízení a instalace dvou nových strojů včetně ovládacího SW, tj. CNC produkčních soustruhů s cílem snížení nákladů, inovace a zvýšení efektivity výrobního procesu společnosti. Díky novým strojům bude společnost moci vyrábět přesněji, rychleji a s nižšími náklady, čímž dojde ke zvýšení konkurenceschopnosti podniku jako celku.</t>
  </si>
  <si>
    <t>METALFLEX CZ s.r.o.</t>
  </si>
  <si>
    <t>CZ.01.2.06/0.0/0.0/16_059/0009695</t>
  </si>
  <si>
    <t>Nové technologie ve společnosti AKC-Production s.r.o.</t>
  </si>
  <si>
    <t>Společnost AKC-Production s.r.o. je dynamicky se rozvíjející společností, která se snaží nejen vyrábět zakázkové díly, ale pomocí vlastního vývoje i konstrukce usiluje o zakázky, kdy je součástí dodávky také určité know-how. V současné době rozšiřuje portfolio svých zákazníků z oblasti automotive a leteckého průmyslu, ale aby byla schopna uspokojit náročné požadavky těchto zákazníků, musí svůj technologický park rozšířit o další stroje, na kterých bude moci realizovat požadované operace.</t>
  </si>
  <si>
    <t>AKC - Production s.r.o.</t>
  </si>
  <si>
    <t>CZ.01.2.06/0.0/0.0/16_059/0009698</t>
  </si>
  <si>
    <t>Technologie MAJOLA</t>
  </si>
  <si>
    <t>Cílem projektu je vytvoření plnohodnotného pracoviště pro čištění různých materiálů na pobočce v Mostě. Za tímto účelem bude pořízena nové technologie, konkrétně čistící laser. Díky tomu se zvýší produktivita firmy a její konkurenceschopnost po celé republice.</t>
  </si>
  <si>
    <t>MAJOLA s.r.o.</t>
  </si>
  <si>
    <t>01.02.2018</t>
  </si>
  <si>
    <t>CZ.01.2.06/0.0/0.0/16_091/0008087</t>
  </si>
  <si>
    <t>Rozvoj a zvýšení konkurenceschopnosti společnosti BE GLU10 FREE, s.r.o.</t>
  </si>
  <si>
    <t>Pořízení elektrické pekařské pece umožní žadateli začít s podnikáním v oblasti potravinářských, konkrétně pekařských výrobků pro speciální cílovu skupinu. Jde o bezlepkové produkty.</t>
  </si>
  <si>
    <t>BE GLU10 FREE s.r.o.</t>
  </si>
  <si>
    <t>21.09.2017</t>
  </si>
  <si>
    <t>CZ.01.2.06/0.0/0.0/16_091/0008138</t>
  </si>
  <si>
    <t>Stroje pro kovovýrobu a zámečnické práce</t>
  </si>
  <si>
    <t xml:space="preserve">Technologické dovybavení pro kovoobráběcí a zámečnickou dílnu. </t>
  </si>
  <si>
    <t>P3F s.r.o.</t>
  </si>
  <si>
    <t>CZ.01.2.06/0.0/0.0/16_091/0008260</t>
  </si>
  <si>
    <t>Rozšíření výrobních kapacit minipivovaru PiVeT</t>
  </si>
  <si>
    <t>Společnost PiVeT s.r.o. je nově vznikajícím malým pivovarem. Záměrem projektu je rozšíření technologického vybavení s cílem rozšíření výrobních kapacit a s tím související zvýšení konkurenceschopnosti na trhu. Zvolené technologie umožní žadateli pružně reagovat na poptávku odběratelů a zjednodušit výrobní proces při širší škále produkce.</t>
  </si>
  <si>
    <t>PiVeT s.r.o.</t>
  </si>
  <si>
    <t>CZ.01.2.06/0.0/0.0/16_091/0008273</t>
  </si>
  <si>
    <t>Pořízení nového technologického vybavení k rozvoji podnikání firmy Marek Kajfosz</t>
  </si>
  <si>
    <t>Projektový záměr firmy Marek Kajfosz, poskytující audiovizuální služby, zahrnuje výstupy v podobě nákupu 7 technologických zařízení. V rámci projektu dojde k rozšíření technologického vybavení firmy o kameru, napájecí modul, čtečku médií, sadu držáků a upínacích destiček, závit pro uchycení objektivů, záznamové médium a dotykový kamerový displej. Záměr rovněž přispěje ke zlepšení kvality poskytovaných služeb, větší nezávislosti žadatele na externích subjektech, růstu obratu a výkonnosti firmy.</t>
  </si>
  <si>
    <t>Marek Kajfosz</t>
  </si>
  <si>
    <t>30.04.2017</t>
  </si>
  <si>
    <t>CZ.01.2.06/0.0/0.0/16_091/0008497</t>
  </si>
  <si>
    <t>Vybudování streamingového nahrávacího studia "STREAMCONCERT.TV"</t>
  </si>
  <si>
    <t>Projektovou žádost podává OSVČ Ing. Petra Kroczek Kašíková za účelem získání finanční dotace na pořízení vybavení a zařízení pro zvýšení konkurenceschopnosti v oblasti vydavatelské činnosti, činnosti v oblasti výroby filmů, videozáznamů a televizních programů, pořizování zvukových nahrávek a hudební vydavatelské činnosti a tvorbě programů a vysílání. Díky realizaci projektu žadatelka zřídí a vybaví unikátní a moderní nahrávací streamovací hudební a televizní studio.</t>
  </si>
  <si>
    <t>Petra Kroczek Kašíková</t>
  </si>
  <si>
    <t>CZ.01.2.06/0.0/0.0/16_091/0008516</t>
  </si>
  <si>
    <t>Pořízení technologií pro dokončovací operace výroby snubních prstenů</t>
  </si>
  <si>
    <t xml:space="preserve">Projekt je zaměřen na zahájení nové podnikatelské činnosti v oblasti výroby snubních prstenů u začínajícího podnikatele. Realizací projektu pořídíme nové technologie pro finální výrobu snubních prstenů. V dlouhodobém horizontu chceme pořídit CNC technologie pro komplerní zabezpečení vlastní výroby snubních prstenů. Projekt přinese do regionu nové technologie a díky němu se zvýší počet zaměstnanců o 1 osobu. </t>
  </si>
  <si>
    <t>Věra Dandová</t>
  </si>
  <si>
    <t>CZ.01.2.06/0.0/0.0/16_091/0008570</t>
  </si>
  <si>
    <t>Nákup zařízení pivovaru Pavel Nekut</t>
  </si>
  <si>
    <t>Předmětem projektu je nákup čtyř ležáckých tanků pro minipivovar v Brně - Soběšicích. Cílem je výroba vlastního piva s regionálním charakterem.</t>
  </si>
  <si>
    <t>Ing. Pavel Nekut</t>
  </si>
  <si>
    <t>15.04.2017</t>
  </si>
  <si>
    <t>CZ.01.2.06/0.0/0.0/16_091/0008625</t>
  </si>
  <si>
    <t>Vybavení geodetické kanceláře</t>
  </si>
  <si>
    <t>Předmětem projektu je nákup specializovaného vybavení pro výkon práce geodetických služeb. Jedná se o specifické vybavení, které pomůže v rozvoji v současné době malé geodetické kanceláře tak, aby se stala konkurenceschopnou v regionu Kolínska a nejen jeho. Nakoupené vybavení bude využito nejen současnými pracovníky, ale i nově nabraným specialistou, který bude disponovat potřebnými kompetencemi pro práci s nakoupeným vybavení.</t>
  </si>
  <si>
    <t>Ing. Mgr. Hana Vanclová</t>
  </si>
  <si>
    <t>CZ.01.2.06/0.0/0.0/16_091/0008672</t>
  </si>
  <si>
    <t>Nákup technologie ve firmě DPF-CAT Systems s.r.o.</t>
  </si>
  <si>
    <t>Cílem tohoto projektu je zvýšení konkurenceschopnosti mikropodniku, který je v souladu se specifickým cílem operačního programu.
Předmětem projektu je nákup keramické pece pro realizaci regenerace, čištění a analýzy filtrů pevných částic (DPF) pro společnost DPF-CAT Systems s.r.o.
Žadatel firma DPF-CAT Systems s.r.o. vznikla 25. 8. 2016 dnem zápisu do živnostenského rejstříku. 
Jednatel firmy pan Ing. Jiří Přikryl pracuje v oblasti prodeje náhradních dílů a v oblasti výfukových systémů již 9 let</t>
  </si>
  <si>
    <t>DPF-CAT Systems s.r.o.</t>
  </si>
  <si>
    <t>CZ.01.2.06/0.0/0.0/16_091/0008854</t>
  </si>
  <si>
    <t>Rozvoj podnikání společnosti Clinical Research Center s.r.o.</t>
  </si>
  <si>
    <t>Naším cílem je zefektivnit proces vývoje a testování účinnějších a bezpečnějších léků či medicínských nástrojů při maximální bezpečnosti pacienta. Dodržování studijního protokolu všemi členy studijního týmu je hlavní zásadou při vykonávání všech činností v procesu klinických studií. Naším posláním je snaha přinést nové možnosti léčby a diagnostiky pacientům.</t>
  </si>
  <si>
    <t>Clinical Research Center s.r.o.</t>
  </si>
  <si>
    <t>21.01.2017</t>
  </si>
  <si>
    <t>CZ.01.2.06/0.0/0.0/16_091/0008917</t>
  </si>
  <si>
    <t>Pořízení technologického vybavení pro výrobu a navrhování uměleckých odlitků z kovů - Martin Horký, Svitavy</t>
  </si>
  <si>
    <t>Pořízení nových zařízení a pomůcek pro start provozovny uměleckého slévárenství.</t>
  </si>
  <si>
    <t>Martin Horký</t>
  </si>
  <si>
    <t>29.05.2017</t>
  </si>
  <si>
    <t>CZ.01.2.06/0.0/0.0/16_091/0008919</t>
  </si>
  <si>
    <t>VYBAVENÍ FARMAŘSKÉ PRODEJNY U STRAČENY II.</t>
  </si>
  <si>
    <t>Společnost provozuje v pronajaté farmářské prodejně maloobchodní činnost spočívající v prodeji převážně farmářských potravin. Unikátnost spatřujeme, v tom, že nabízíme potraviny splňující přísné požadavky na zdravou výživu a rozdělujeme potraviny podle dietního omezení. V rámci projektu chceme pořídit a instalovat propojenou soustavu chladících vitrín v minimální délce od 8,00 do 9,00 m s externím agregátem.</t>
  </si>
  <si>
    <t>U Stračeny s.r.o.</t>
  </si>
  <si>
    <t>15.05.2017</t>
  </si>
  <si>
    <t>CZ.01.2.06/0.0/0.0/16_091/0008952</t>
  </si>
  <si>
    <t>ROZVOJ NOVÉ PODNIKATELSKÉ ČINNOSTI SPOLEČNOSTI SLAMA GARDEN S.R.O.</t>
  </si>
  <si>
    <t>Podstatou projektu je pořízení vybavení pro rozvoj nové podnikatelské činnosti společnosti Slama Garden s.r.o.. Firma byla založena 13.6.2016 a jedná se o novou podnikatelskou činnost manželů Hany a Martina Slámových. Vzdělání v oboru a následně 8 let praxe v zahradnických firmách jsou výhodou Martina Slámy, který se velmi dobře orientuje v oblasti zahradnických služeb, a rozhodnul se tak pro vlastní podnikání. Pro rozvoj své firmy potřebuje pořídit novou technologii, která je podstatou projektu</t>
  </si>
  <si>
    <t>SLAMA GARDEN s.r.o.</t>
  </si>
  <si>
    <t>CZ.01.2.06/0.0/0.0/16_091/0009155</t>
  </si>
  <si>
    <t>Laserové pracoviště pro značení a gravírování</t>
  </si>
  <si>
    <t>Pořízení laserového pracoviště pro značení a gravírování.</t>
  </si>
  <si>
    <t>TOWELIN družstvo</t>
  </si>
  <si>
    <t>02.06.2017</t>
  </si>
  <si>
    <t>CZ.01.2.06/0.0/0.0/16_091/0009265</t>
  </si>
  <si>
    <t>Pořízení strojního vybavení pro výrobu jednoúčelových strojů</t>
  </si>
  <si>
    <t>Předmětem projektu je pořízení technologií nezbytných pro výrobu strojů a zařízení určených zejména pro dřevozpracující průmysl. Projekt je zaměřen na CZ NACE 28990 Výroba ostatních strojů pro speciální účely j. n., s výrobou vlastních produktů s vyšší přidanou hodnotou. Realizací projektu dojde k vytvoření 1 nového pracovního míst v hospodářsky problémovém regionu. Cílem projektu je dosažení podpory růstu a konkurenceschopnosti malého podniku a podpora nových podnikatelských záměrů.</t>
  </si>
  <si>
    <t>SKL-TECH Team s.r.o.</t>
  </si>
  <si>
    <t>31.10.2017</t>
  </si>
  <si>
    <t>CZ.01.2.06/0.0/0.0/16_091/0009656</t>
  </si>
  <si>
    <t>SUB-MONOID METAL nové technologie</t>
  </si>
  <si>
    <t>Cílem projektu je podpořit realizaci nového podnikatelského záměru nově vzniklého mikropodniku - firmy SUB-MONOID METAL - prostřednictvím pořízení nových technologických zařízení a vybavení. Projekt přispěje k rozvoji regionu.</t>
  </si>
  <si>
    <t>SUB-MONOID METAL s.r.o.</t>
  </si>
  <si>
    <t>CZ.01.2.06/0.0/0.0/16_091/0009657</t>
  </si>
  <si>
    <t>Podpora výroby Lukáše Kapitána pořízením nových technologických zařízení</t>
  </si>
  <si>
    <t>Předložený projekt je zaměřen na podporu výrobní činnosti začínajícího podnikatele Lukáše Kapitána pomocí pořízení nového vybavení.</t>
  </si>
  <si>
    <t>Lukáš Kapitán</t>
  </si>
  <si>
    <t>CZ.01.2.06/0.0/0.0/16_091/0009674</t>
  </si>
  <si>
    <t>Posílení konkurenceschopnosti ve společnosti JLsteel s.r.o.</t>
  </si>
  <si>
    <t>Cílem předloženého projektu je podpoření začínajícího podnikatele - společnosti JLsteel s.r.o. Předmětem projektu je nákup nových špičkových technologií, které přispějí k růstu tržeb společnost, k zvýšení zaměstnanosti a také ke zvýšení konkurenceschopnosti společnosti JLsteel s.r.o. Předložený projekt v konečném důsledku přispěje nejen k rozvoji společnosti, ale také regionu, popřípadě celé EU.</t>
  </si>
  <si>
    <t>JLsteel s.r.o.</t>
  </si>
  <si>
    <t>07.09.2017</t>
  </si>
  <si>
    <t>07.10.2017</t>
  </si>
  <si>
    <t>CZ.01.2.06/0.0/0.0/16_091/0009679</t>
  </si>
  <si>
    <t>Pořízení totální stanice</t>
  </si>
  <si>
    <t>Myšlenkou a cílem tohoto projektu je pořízení geodetického přístrojového vybavení od společnosti LEICA. Díky tomuto vybavení budeme moci zefektivnit náš pracovní proces a ucházet se o zakázky u firem pro něž je nezbytné, abychom disponovali výše uvedeným vybavením. Pořízení těchto technologií přímo povede k zisku více zakázek, a tedy i navýšení počtu pracovních míst.</t>
  </si>
  <si>
    <t>GeoPrime Geodézie s.r.o.</t>
  </si>
  <si>
    <t>CZ.01.2.06/0.0/0.0/16_091/0009696</t>
  </si>
  <si>
    <t>Rozšíření technologického vybavení společnosti Infer s.r.o. - spektrometr</t>
  </si>
  <si>
    <t>Společnost Infer s.r.o. působí v oblasti svařování, obrábění a návrhu a zakázkové výroby potrubních celků dle požadavků zákazníka. Pro výrazné zvýšení efektivity a portfolia zákazníků hodlá realizovat předkládaný projekt, jehož podstatou je nákup spektrometru pro provozovnu v Chotíkově (okres Plzeň sever).</t>
  </si>
  <si>
    <t>Infer s.r.o.</t>
  </si>
  <si>
    <t>27.02.2017</t>
  </si>
  <si>
    <t>29.08.2017</t>
  </si>
  <si>
    <t>CZ032</t>
  </si>
  <si>
    <t>Plzeňský kraj</t>
  </si>
  <si>
    <t>CZ.01.2.06/0.0/0.0/16_091/0009700</t>
  </si>
  <si>
    <t>Interiéry Rychtecký s.r.o. - ROZVOJ TRUHLÁŘSKÉ VÝROBY SPOLEČNOSTI</t>
  </si>
  <si>
    <t xml:space="preserve">Cílem projektu je pořízení souboru technologií, strojů, nářadí a jiného vybavení s cílem zefektivnit a zkvalitnit výrobu v truhlářské dílně. Jedná se o výrobní stroje a zařízení profesionální kvality. Díky projektu bude podpořena efektivita výroby, flexibilita výrobních činností a především kvalita výstupu se všemi pozitivními vlivy na udržitelnost a růst nového podnikání. </t>
  </si>
  <si>
    <t>Interiéry Rychtecký s.r.o.</t>
  </si>
  <si>
    <t>CZ.01.2.07/0.0/0.0/15_003/0000338</t>
  </si>
  <si>
    <t>Vybudování školicího střediska společnosti B e H o spol. s r. o.</t>
  </si>
  <si>
    <t>Projekt řeší dlouhodobý nedostatek školících místností ve společnosti žadatele. Ta v současné době potřebuje další prostory pro školení jak vlastních zaměstnanců, tak i obchodních zástupců a zákazníků, stejně jako zaměstnanců průmyslových podniků v regionu. V rámci projektu se počítá s výstavbou školicího střediska jako nástavby na stávající budovu žadatele a s vybavením potřebnými pomůckami pro kvalitní a efektivní edukační proces.</t>
  </si>
  <si>
    <t>B e H o spol. s r. o.</t>
  </si>
  <si>
    <t>08.06.2018</t>
  </si>
  <si>
    <t>III.0.050</t>
  </si>
  <si>
    <t>Vzdělávací infrastruktura pro odborné vzdělávání a přípravu a vzdělávání dospělých</t>
  </si>
  <si>
    <t>CZ.01.2.07/0.0/0.0/15_003/0000512</t>
  </si>
  <si>
    <t>Vybudování školicího střediska společnosti KOLIMAX spol. s r.o.</t>
  </si>
  <si>
    <t>15.06.2018</t>
  </si>
  <si>
    <t>14.06.2018</t>
  </si>
  <si>
    <t>CZ.01.2.07/0.0/0.0/15_003/0000674</t>
  </si>
  <si>
    <t>Školící středisko KVADOS 2016</t>
  </si>
  <si>
    <t>Cílem tohoto projektu je modernizace školícího střediska pro realizaci vzdělávacích aktivit a pro sdílení znalostí. Školení se budou zaměřovat především na zlepšení měkkých (soft skills) a tvrdých (odborných) dovedností, zejména odborného IT či ekonomického vzdělávání, obecného i odborného jazykového vzdělávání, manažerských a řídících dovedností, prezentačních a komunikačních dovedností, obchodních dovedností, aj.  Cílovou skupinou jsou zaměstnanci žadatele</t>
  </si>
  <si>
    <t>KVADOS, a.s.</t>
  </si>
  <si>
    <t>CZ.01.2.07/0.0/0.0/15_003/0000829</t>
  </si>
  <si>
    <t>Školicí středisko společnosti VÍT MAKOVSKÝ s.r.o.</t>
  </si>
  <si>
    <t>Projekt je zaměřen na vybudování nového moderního školicího střediska pro odborné vzdělávání a další profesní rozvoj vlastních zaměstnanců společnosti VÍT MAKOVSKÝ s.r.o. a dále externích spolupracovníků, obchodních partnerů z podporovaných oblastí podnikání.  Nová budova školicího střediska tak umožní dostupnost odborného vzdělávání, které zatím probíhalo mimo oblast Jihomoravského kraje . Středisko je rozděleno na část pro teoretickou a praktickou výuku.</t>
  </si>
  <si>
    <t>VÍT MAKOVSKÝ s. r. o.</t>
  </si>
  <si>
    <t>CZ.01.2.07/0.0/0.0/15_003/0001049</t>
  </si>
  <si>
    <t>Školicí středisko společnosti ESTELAR s. r. o.</t>
  </si>
  <si>
    <t>Společnost ESTELAR s.r.o. je předním dodavatelem docházkových a přístupových systémů na českém trhu a významným výrobcem a dodavatelem inteligentních elektroinstalací.
Předloženým projektem bude vybudováno vlastní školicí středisko s kapacitou 20 účastníků na adrese sídla společnosti. V rámci projektu budou provedeny stavební úpravy, vybaveny prostory ŠS, pořízeny školicí pomůcky a nakoupeny služby školitelů (specifické vzdělávání).</t>
  </si>
  <si>
    <t>ESTELAR s. r. o.</t>
  </si>
  <si>
    <t>07.04.2017</t>
  </si>
  <si>
    <t>14.07.2018</t>
  </si>
  <si>
    <t>CZ.01.2.07/0.0/0.0/15_003/0001477</t>
  </si>
  <si>
    <t>Školicí středisko firmy PHARMIX s.r.o.</t>
  </si>
  <si>
    <t>Cílem projektu je vybudování vlastního školicího střediska společnosti PHARMIX s.r.o., které by sloužilo k teoretickému i praktickému vzdělávání zaměstnanců. Nové školicí prostory by tak nahradily nevyhovující provizorní či pronajaté prostory, které v současné době slouží ke školení. Vybudování moderního střediska přispěje ke zvýšení efektivity jednotlivých  školení a ke snížení provozních nákladů. V rámci projektu bude využíváno křížové financování s maximální možnou dotací dle velikosti firmy.</t>
  </si>
  <si>
    <t>PHARMIX, s.r.o.</t>
  </si>
  <si>
    <t>17.07.2018</t>
  </si>
  <si>
    <t>CZ.01.2.07/0.0/0.0/15_003/0001511</t>
  </si>
  <si>
    <t>VITAL TREND - školící středisko specializovaného zpracování dřeva a kamene.</t>
  </si>
  <si>
    <t xml:space="preserve">Cílem předkládaného projektu je vybudování samostatného školícího střediska v oblasti konstrukce saun a solných jeskyní pro tělesnou regeneraci s využitím infra záření. Školící středisko bude centrem vzdělávání v oblasti zpracování dřeva, solných balvanů a elektro zařízení. Počítáme, že budeme školit především vlastní zaměstnance, ale také učně či studenty partnerských škol. V současné době podobné centrum v regionu chybí. Jedná se o částečnou rekonstrukci a přístavbu nového objektu. </t>
  </si>
  <si>
    <t>VITAL TREND s.r.o.</t>
  </si>
  <si>
    <t>07.03.2017</t>
  </si>
  <si>
    <t>03.08.2018</t>
  </si>
  <si>
    <t>02.08.2018</t>
  </si>
  <si>
    <t>CZ.01.2.07/0.0/0.0/15_003/0001576</t>
  </si>
  <si>
    <t>Školicí středisko TC servis, s.r.o.</t>
  </si>
  <si>
    <t>Projekt se zabývá rekonstrukcí školících místností, ve kterých by mělo být umístěno školicí středisko společnosti TC servis, s.r.o. Kromě rekonstrukce, by projekt měl zahrnovat pořízení potřebného vybavení a nábytku do stávajících prostor a nákup IT vybavení. Projekt má za cíl zvýšit kvalifikaci nejen našim zaměstnancům, ale i studentům středních a vysokých škol. Ve školicím středisku by měla probíhat praktická školení. Projekt bude využívat křížové financování.</t>
  </si>
  <si>
    <t>TC servis, s.r.o.</t>
  </si>
  <si>
    <t>30.07.2018</t>
  </si>
  <si>
    <t>CZ.01.2.07/0.0/0.0/15_003/0001744</t>
  </si>
  <si>
    <t>Školící středisko pro AUTOCONT CONTROL SYSTEMS spol. s r.o.</t>
  </si>
  <si>
    <t>Jedná se o nákup vybavení pro školící středisko firmy AUTOCONT CONTROL SYSTEMS spol. s r.o. Jedná se o firmu podnikající v oboru průmyslové automatice, tedy v oboru dynamicky se rozvíjejícím. Hlavním cílem je vybudování moderního školícího střediska jak pro zaměstnance žadatele, tak i pro jeho klienty, kteří se zde budou učit, jak pracovat se zakoupenými produkty. Rovněž je počítáno se specifickým vzděláváním, školením MITSUBISHI ELECTRIC, jejíž produkty společnost v České republice distribuuje.</t>
  </si>
  <si>
    <t>AUTOCONT CONTROL SYSTEMS spol. s r.o.</t>
  </si>
  <si>
    <t>13.02.2018</t>
  </si>
  <si>
    <t>CZ.01.2.07/0.0/0.0/15_003/0001831</t>
  </si>
  <si>
    <t>Školící středisko společnosti  T-CZ, a.s. , Pardubice</t>
  </si>
  <si>
    <t>Školící  středisko bude zřízeno ve 3.N.Podlaží nově postavené budovy v objektu naší firmy v Pardubicích. Na nákladech pro novostavbu se bude podílet z 30,1% (alikvotní část podle poměru podlahových ploch). Učebny budou vybaveny jak pro teoretickou, tak i praktickou výuku.</t>
  </si>
  <si>
    <t>T - CZ, a.s.</t>
  </si>
  <si>
    <t>23.05.2018</t>
  </si>
  <si>
    <t>CZ.01.2.07/0.0/0.0/15_003/0001861</t>
  </si>
  <si>
    <t>Školící středisko JANEK</t>
  </si>
  <si>
    <t>Výstavba nového školícího střediska JANEK, pořízení strojů, zařízení a nábytku, IT vybavení a praktických školních pomůcek.</t>
  </si>
  <si>
    <t>JANEK spol. s r.o.</t>
  </si>
  <si>
    <t>17.08.2018</t>
  </si>
  <si>
    <t>CZ.01.2.07/0.0/0.0/15_003/0002158</t>
  </si>
  <si>
    <t>Školící středisko STAFIKO</t>
  </si>
  <si>
    <t xml:space="preserve">Cílem je vybudování podnikového školícího střediska, ve kterém se budou primárně školit zaměstnanci společnosti žadatele. i zaměstnanci z ostatních firem v regionu. Středisko bude v objektu, který je ve vlastnictví žadatele. Školení budou rozdělena na unikátní, obecná odborná (stavebnictví) a školení ze zákona. Školeni budou z větší části zaměstnanci žadatele a dále zaměstnanci ostatních firem z regionu,  které podnikají v oboru stavebnictví (CZ NACE 41,42,43). Bude využito externích školitelů  </t>
  </si>
  <si>
    <t>STAFIKO PODĚBRADY spol. s r.o.</t>
  </si>
  <si>
    <t>05.04.2017</t>
  </si>
  <si>
    <t>CZ.01.2.07/0.0/0.0/15_003/0002227</t>
  </si>
  <si>
    <t>Alufront - školící středisko</t>
  </si>
  <si>
    <t xml:space="preserve">Technická a specifická školení zaměstnanců firmy a studentů škol v oblasti: Al systémy, výplně systémů, spojovací materiály, izolace, tmely  a další komponenty potřebné k navrhování, výrobě a montáži  z hliníkových fasád v souladu s ČSN a EN , výplně otvorů a protipožární uzávěry z Al profilů a skla, využití OZE v budovách, energeticky úsporné budovy, programy pro návrh Al systémů, oblast bezpečnosti, kvality a rozvoje cizích jazyků. 
</t>
  </si>
  <si>
    <t>ALUFRONT, s.r.o.</t>
  </si>
  <si>
    <t>25.08.2018</t>
  </si>
  <si>
    <t>CZ052</t>
  </si>
  <si>
    <t>Královéhradecký kraj</t>
  </si>
  <si>
    <t>CZ.01.2.07/0.0/0.0/15_003/0002290</t>
  </si>
  <si>
    <t xml:space="preserve">Vybudování zázemí pro vzdělávání ve společnosti PBT Rožnov p.R., s.r.o. </t>
  </si>
  <si>
    <t xml:space="preserve">Společnost PBT Rožnov p.R., s.r.o. se zaměřuje na inženýrskou a obchodní činnost, instalace a opravy technologických zařízení a přístrojů, dovoz chemických látek a vše v rámci oboru montáže elektronických sestav na deskách plošných spojů. Předkládaný projekt je zaměřen na výstavbou dvou místností v současně vlastněném objektu, které budou složit jako školicí středisko společnosti žadatele. Projekt počítá se stavebními úpravami, výbavou školicího střediska a pořízení školicích pomůcek. </t>
  </si>
  <si>
    <t>PBT Rožnov p.R., s.r.o.</t>
  </si>
  <si>
    <t>20.07.2018</t>
  </si>
  <si>
    <t>CZ.01.2.07/0.0/0.0/15_003/0002505</t>
  </si>
  <si>
    <t>Školicí středisko TELMO - Jablonec Nad Nisou</t>
  </si>
  <si>
    <t xml:space="preserve">Předmětem projektu je vybudování školicího střediska společnosti TELMO a.s. v Jablonci nad Nisou. Plánovaná kapacita zařízení je 7 míst. Středisko je určeno jak pro vzdělávání zaměstnanců společnosti TELMO a. s., tak také pro školení zaměstnanců ostatních firem působících zejména v elektrotechnickém průmyslu. Projekt bude realizován rekonstrukcí nevyužívaných prostor společnosti v její jablonecké pobočce. Předpokládané náklady projektu jsou stanoveny na 3,525 mil Kč. </t>
  </si>
  <si>
    <t>TELMO a.s.</t>
  </si>
  <si>
    <t>CZ.01.2.07/0.0/0.0/15_003/0002770</t>
  </si>
  <si>
    <t>Rozšíření stávajícího školícího střediska společnosti SANIZO spol s r.o.</t>
  </si>
  <si>
    <t>Společnost SANIZO, spol s r.o. je zavedenou stavební společností s působností ve Zlínském kraji. Předložený projekt si klade za cíl výstavbou třetího nadzemního podlaží rozšířit stávající prostory školícího střediska vybudováním nové části školicího střediska. V rámci projektu budou provedeny stavební úpravy, bude pořízeno potřebné vybavení pro chod školicího střediska a proběhne vzdělávání zaměstnanců v rámci křížového financování.</t>
  </si>
  <si>
    <t>SANIZO, spol. s r.o.</t>
  </si>
  <si>
    <t>12.07.2017</t>
  </si>
  <si>
    <t>29.05.2018</t>
  </si>
  <si>
    <t>CZ.01.2.07/0.0/0.0/15_003/0002775</t>
  </si>
  <si>
    <t>Školicí středisko Brusivo</t>
  </si>
  <si>
    <t>Předmětem projektu je nákup vybavení školicího střediska firmy Brusivo spol. s r.o. Společnost je předním českým výrobcem brusiv, brusných kotoučů a zejména brusných pásů (lídr na trhu). Díky investicím do zkvalitnění výroby a zavedení výroby nových vlastních výrobků (získána podpora z programu INOVACE) společnost roste a je potřeba vzdělávat:
1. zákazníky ve správném používání nových vlastních výrobků společnosti,
2. vlastní zaměstnance, aby vyvíjeli nové typy výrobků pro nové stroje.</t>
  </si>
  <si>
    <t>B R U S I V O  spol. s r.o.</t>
  </si>
  <si>
    <t>15.08.2017</t>
  </si>
  <si>
    <t>CZ.01.2.07/0.0/0.0/15_003/0003559</t>
  </si>
  <si>
    <t>PRVNÍ CHRÁNĚNÁ DÍLNA s.r.o. - Školicí středisko Kunzov</t>
  </si>
  <si>
    <t>Projekt je zaměřen na vybudování školicího střediska určeného pro podporu vzdělávání a rozvoj lidských zdrojů v malých a středních podnicích. Primární uživatelé školicího střediska budou zaměstnanci PRVNÍ CHRÁNĚNÉ DÍLNY s.r.o.. Ve školicím centru budou probíhat zejména technická a specifická školení, která přispějí k profesnímu rozvoji zaměstnanců a tím ke zvýšení výkonnosti jak našeho podniku, tak dalších firem, jejichž zaměstnanci se ve školicím středisku budou vzdělávat.</t>
  </si>
  <si>
    <t>PRVNÍ CHRÁNĚNÁ DÍLNA s.r.o.</t>
  </si>
  <si>
    <t>CZ.01.2.07/0.0/0.0/15_003/0004094</t>
  </si>
  <si>
    <t>Školící středisko Hlušovice</t>
  </si>
  <si>
    <t xml:space="preserve">Výstavba budovy školícího střediska, pořízení veškerého nezbytného vnitřního vybavení - vybavení nábytkem, notebooky, informační a komunikační technikou vč. SW vybavení ke školení. Místo realizace projektu: parc. č. 330/175, 330/28, katastrální území Hlušovice, ulice U Potoka. Jedná se o nový objekt, který se připravuje a nemá doposud přidělené konkrétní číslo popisné/orientační.  
</t>
  </si>
  <si>
    <t>Stavitelství Pospíšil s.r.o.</t>
  </si>
  <si>
    <t>14.02.2017</t>
  </si>
  <si>
    <t>30.08.2018</t>
  </si>
  <si>
    <t>CZ.01.2.07/0.0/0.0/15_003/0004106</t>
  </si>
  <si>
    <t>Vybavení školicího střediska ve společnosti PTV, spol. s r.o.</t>
  </si>
  <si>
    <t>Předmětem projektu vybavení školicího střediska ve společnosti PTV, spol. s r.o. je nákup potřebného vybavení do existujících prostor (praktické školicí pomůcky, software a další vybavení), díky kterým dojde k rozvoji teoretického a praktického vzdělávání, lidských zdrojů a s tím spojené zlepšování kvality zázemí pro vzdělávání vlastních zaměstnanců a rozvíjení vztahů se zákazníky. Společnost PTV, spol s.r.o. se zabývá výrobou kompletních systémů pro řezání vysokotlakým vodním paprskem.</t>
  </si>
  <si>
    <t>PTV, spol. s r.o.</t>
  </si>
  <si>
    <t>CZ.01.2.07/0.0/0.0/15_004/0001060</t>
  </si>
  <si>
    <t>Rekonstrukce výrobní haly společnosti PUMAX, spol. s r.o.</t>
  </si>
  <si>
    <t>Rekonstrukce a s tím spojená přístavba nemovitostí spočívá v úpravě objektů pro aktuální a výhledové potřeby výroby ve firmě PUMAX. Investice do nových technologií, zvýšení objemů výroby a růst v posledních letech vyvolaly nutnost úpravy a rozšíření výrobních objektů. Vyvstala potřeba přizpůsobit budovy aktuálním materiálovým tokům a zajistit dostatečné výrobní plochy pro plánovaný rozvoj v nejbližších letech.</t>
  </si>
  <si>
    <t>PUMAX, spol. s r.o.</t>
  </si>
  <si>
    <t>16.07.2018</t>
  </si>
  <si>
    <t>IV.2.072</t>
  </si>
  <si>
    <t>Podnikatelská infrastruktura pro malé a střední podniky (včetně průmyslových parků a objektů)</t>
  </si>
  <si>
    <t>CZ.01.2.07/0.0/0.0/15_004/0001197</t>
  </si>
  <si>
    <t>Rekonstrukce výrobních objektů KORNET</t>
  </si>
  <si>
    <t xml:space="preserve">Projekt zahrnuje kompletní rekonstrukci haly Jeseník, demolici nevyhovujících dostaveb a stavbu nové haly. Při rekonstrukci a stavbě haly nové je plánováno použití moderních stavebních a dalších materiálů, komponentů a zařízení k dosažení maximální úspory energií, minimalizaci provozních nákladů a šetrnému chování k životnímu prostředí. 
Projekt dále zahrnuje úpravu plochy a komunikací na vlastním pozemku pro parkoviště pro zaměstnance a návštěvníky společnosti.
</t>
  </si>
  <si>
    <t>KORNET s.r.o.</t>
  </si>
  <si>
    <t>01.12.2018</t>
  </si>
  <si>
    <t>CZ.01.2.07/0.0/0.0/15_004/0001212</t>
  </si>
  <si>
    <t>Rekonstrukce objektu AZ - Jeřáby, s.r.o.</t>
  </si>
  <si>
    <t xml:space="preserve">Předmětem projektu je rekonstrukce a přístavba stávající výrobní haly společnosti AZ - Jeřáby, s.r.o. Objekt společnosti je nyní ve špatném technickém stavu vzhledem k jeho stáří a jeho rekonstrukce je nezbytná, neboť neumožňuje jeho efektivní využívání. Rekonstrukce a přístavba přinesou možnosti v inovaci a zefektivnění výroby, vyšší kvalitu výrobků, odhadovaných pět nových pracovních míst a vyšší bezpečnost, hygienu práce a komfort pro zaměstnance.
</t>
  </si>
  <si>
    <t>AZ - Jeřáby, s.r.o.</t>
  </si>
  <si>
    <t>22.07.2018</t>
  </si>
  <si>
    <t>14.05.2018</t>
  </si>
  <si>
    <t>CZ.01.2.07/0.0/0.0/15_004/0001693</t>
  </si>
  <si>
    <t>ZK s.r.o. - rekonstrukce nemovitosti</t>
  </si>
  <si>
    <t>Společnost ZK s.r.o. rekonstruuje nemovitost (tzv. halu A) na adrese Karlštejnská 208, 252 17 Tachlovice. Objekt po rekonstrukci bude v I.NP sloužit jako truhlářská dílna. V II.NP bude plachtárna, v které se budou vyrábět plachty na ocelové konstrukce staveb. Předmětem činnosti žadatele je především stavební činnost, proto projekt směřuje do tohoto CZ NACE.</t>
  </si>
  <si>
    <t>ZK, s.r.o.</t>
  </si>
  <si>
    <t>29.08.2018</t>
  </si>
  <si>
    <t>CZ.01.2.07/0.0/0.0/15_004/0002349</t>
  </si>
  <si>
    <t>Zámečnicko-opravárenský objekt Benátky</t>
  </si>
  <si>
    <t>Předmětem projektu je rekonstrukce technicky nevyhovujícího objektu v obci Benátky. Plánované stavební úpravy umožní v objektu udržet a rozšířit dosavadní podnikatelské činnosti, konkrétně kovovýrobu a opravárenské středisko.</t>
  </si>
  <si>
    <t>Josef Pták</t>
  </si>
  <si>
    <t>CZ.01.2.07/0.0/0.0/15_004/0003818</t>
  </si>
  <si>
    <t>Rekonstrukce podnikatelského areálu společnosti ALUFIX Bohemia s.r.o.</t>
  </si>
  <si>
    <t>Záměrem je rozšíření výrobního areálu společnosti Alufix Bohemia s.r.o., které bude realizováno na ploše bývalého zemědělského družstva, na které se nacházejí i stávající budovy, převážně zemědělského charakteru (brownfield). Stávající budovy jsou v nepoužitelném stavu a budou s ohledem na nevýhodnost rekonstrukce odstraněny. Předmětem návrhu je výstavba dvou hal, (hala 1 = 4 018,84m2 a hala 2 = 2010,59m2, výšce 7,6m. Na haly navazuje návrh nových zpevněných ploch sloužících pro vnitřní dopravu</t>
  </si>
  <si>
    <t>ALUFIX Bohemia spol. s.r.o.</t>
  </si>
  <si>
    <t>CZ.01.2.07/0.0/0.0/15_004/0004140</t>
  </si>
  <si>
    <t>Regenerace brownfieldu bývalého zámeckého kravína</t>
  </si>
  <si>
    <t>Záměrem žadatele je revitalizace objektu typu brownfield v bezprostřední blízkosti zámeckého areálu v širším centru Třebíče. Celý objekt pocházející z 18. století je nyní v dezolátním stavu a kvůli tomu nevyužíván. Původně objekt sloužil jako zámecký statek, později jako školní hospodářství. Revitalizovaný objekt bude využíván pro nový podnikatelský záměr společnosti - Centrum vnitropodnikových služeb. Centrum plynule navazuje na dosavadní podnikatelské aktivity společnosti a dále je rozvíjí.</t>
  </si>
  <si>
    <t>KOOPERACE, a.s.</t>
  </si>
  <si>
    <t>CZ.01.2.07/0.0/0.0/16_048/0007741</t>
  </si>
  <si>
    <t>Školicí středisko KOVO Koukola, s.r.o.</t>
  </si>
  <si>
    <t>Společnost KOVO Koukola, s.r.o. se zabývá obráběním kovů, vývojem strojů a technologií. Výroba se týká především určitých dílů velkých sérií. Vzhledem k tomu, že společnost má mnoho zakázek, ale málo kvalifikovaných zaměstnanců, kteří mají odborné znalosti a zkušenosti s obráběcími a měřicími stroji, se společnost rozhodla vybudovat vlastní Školicí středisko pro zvyšování odborných znalostí a dovedností svých zaměstnanců. ŠS bude umístěno ve výrobní hale.</t>
  </si>
  <si>
    <t>KOVO Koukola,s.r.o.</t>
  </si>
  <si>
    <t>26.10.2017</t>
  </si>
  <si>
    <t>CZ.01.2.07/0.0/0.0/16_048/0007748</t>
  </si>
  <si>
    <t>Školicí středisko Machovský s.r.o.</t>
  </si>
  <si>
    <t>Předkládaný projektový záměr řeší vytvoření nové infrastruktury, která bude sloužit pro vzdělávání a rozvoj kapacity vzdělávacích prostor v podnikatelské sféře. V rámci projektu bude provedena rekonstrukce stávajícího objektu, jež je součásti komplexu budov s nebytovými prostorami, na školicí středisko. Zřízené školicí středisko bude obsahovat prostory pro teoretická a praktická školení a odborné semináře; bude zaujímat plochu o výměře 130,50 m2 výhradně pro potřeby vzdělávacích aktivit.</t>
  </si>
  <si>
    <t>Machovský s.r.o.</t>
  </si>
  <si>
    <t>30.09.2019</t>
  </si>
  <si>
    <t>CZ.01.2.07/0.0/0.0/16_048/0008360</t>
  </si>
  <si>
    <t xml:space="preserve">Pořízení praktických školicích pomůcek pro stávající školicí středisko společnosti HALLEXO CZ, s. r. o. </t>
  </si>
  <si>
    <t>Společnost HALLEXO CZ, s. r. o. se řadí mezi strojírenské společnosti zaměřené na výrobu ocelových konstrukcí. Vedle hlavního předmětu podnikání společnost nabízí poskytování služeb v oblasti odborného vzdělávání, rekvalifikačních kurzů a periodického přezkoušení dělnických profesí jak pro vlastní zaměstnance, tak pro zaměstnance z jiných strojírenských a výrobních podniků. Cílem projektu je pořízení nových praktických školicích pomůcek do stávajícího školicího střediska.</t>
  </si>
  <si>
    <t>HALLEXO CZ s.r.o.</t>
  </si>
  <si>
    <t>29.06.2018</t>
  </si>
  <si>
    <t>CZ.01.2.07/0.0/0.0/16_048/0009238</t>
  </si>
  <si>
    <t>Školící centrum Dřevojas</t>
  </si>
  <si>
    <t xml:space="preserve">Předmětem realizace předloženého projektu je zřízení a vybavení školicího centra společnosti Dřevojas, v.d. Centrum vznikne rekonstrukcí vlastních prostor a bude rozdělené do tří rozlohově stejných pater. V prvních dvou patrech bude umístěna výuková galerie výrobků (především pro produktová školení). Ve třetím patře bude samostatná učebna s nezbytným vybavením a sociální zázemí. Celková kapacita vzdělávacího zařízení bude 45 osob.
</t>
  </si>
  <si>
    <t>Dřevojas, výrobní družstvo</t>
  </si>
  <si>
    <t>CZ.01.2.07/0.0/0.0/16_048/0009264</t>
  </si>
  <si>
    <t>ŠKOLICÍ CENTRUM SPOLEČNOSTI EL-ENG S.R.O.</t>
  </si>
  <si>
    <t xml:space="preserve">Cílem projektu je vybudování školicího střediska společnosti EL-ENG s.r.o. Středisko bude zaměřeno zejména na školení v oblasti energetiky a IT technologií. Školení se budou skládat z teoretické části, na níž bude navazovat část orientovaná na rozvoj znalostí v praktickém provozu. </t>
  </si>
  <si>
    <t>EL-ENG s.r.o.</t>
  </si>
  <si>
    <t>30.06.2019</t>
  </si>
  <si>
    <t>06.09.2018</t>
  </si>
  <si>
    <t>CZ.01.2.07/0.0/0.0/16_048/0009328</t>
  </si>
  <si>
    <t>Vybudování školicího střediska společnosti SIPAMONT s.r.o.</t>
  </si>
  <si>
    <t xml:space="preserve">Předmětem projektu je vybudování školicího střediska společnosti SIPAMONT s.r.o. Bude se jednat o novostavbu umístěnou v areálu společnosti na adrese Okružní 2016, 347 01 Tachov. Celý areál se nachází v zastavěném území města Tachova v jeho severovýchodní části v podnikatelské zóně. </t>
  </si>
  <si>
    <t>SIPAMONT s.r.o.</t>
  </si>
  <si>
    <t>CZ.01.2.07/0.0/0.0/16_058/0007590</t>
  </si>
  <si>
    <t>Vybudování nových výrobních a administrativních prostor společnosti Gradior Tech a.s.</t>
  </si>
  <si>
    <t>Společnost v současnosti podniká v pronajatých, zastaralých, dispozičně nedostačujících výrobně-administrativních prostorách. Nemožnost dalšího rozvoje v tomto areálu pro firmu znamená vybudování vlastních moderních a reprezentativních prostor. Projekt je zaměřen na vybudování nových výrobně-administrativních prostor společnosti prostřednictvím rekonstrukce brownfield novou výstavbou v areálu KRÁLOVOPOLSKÁ, Brno-město.</t>
  </si>
  <si>
    <t>GRADIOR TECH a.s.</t>
  </si>
  <si>
    <t>31.10.2019</t>
  </si>
  <si>
    <t>CZ.01.2.07/0.0/0.0/16_058/0007591</t>
  </si>
  <si>
    <t>Rekonstrukce nemovitosti OSP, spol. s r.o. pro rozšíření výroby společnosti - Vajčárna</t>
  </si>
  <si>
    <t>Předmětem projektu je rekonstrukce v současnosti nevyužívaného brownfieldu v Mor. Krumlově a jeho následné využití pro rozšíření výrobní činnosti firmy o novou oblast - zámečnickou dílnu (CZ-NACE 25). Objekt určený k rekonstrukci je starší 100 let a je ve velmi špatném technickém stavu. V rámci rekonstrukce dojde k mírnému navýšení podlahové plochy a obestavěného prostoru. VŘ na dodavatele stavby již bylo realizováno .</t>
  </si>
  <si>
    <t>20.11.2019</t>
  </si>
  <si>
    <t>CZ.01.2.07/0.0/0.0/16_058/0007600</t>
  </si>
  <si>
    <t>Odstranění bývalého kravína a výstavba budovy pro výrobní společnost LAZAM CZ s.r.o.</t>
  </si>
  <si>
    <t>V současnosti výrobní prostory společnosti LAZAM CZ s.r.o. svým charakterem a kapacitou již neodpovídají potřebám vzniklým díky rostoucí poptávce po službách a produktech podniku. Objekt, ve kterém podniká, je navíc ve velmi špatném technickém stavu. Z tohoto důvodu se společnost rozhodla zásadně změnit a rekonstruovat stávající objekt (bývalý kravín) na moderní výrobní prostory firmy. Díky realizaci projektu bude umožněno firmě výrazně rozšířit celé výrobkové portfolio a objem produkce.</t>
  </si>
  <si>
    <t>LAZAM CZ s.r.o.</t>
  </si>
  <si>
    <t>CZ.01.2.07/0.0/0.0/16_058/0007613</t>
  </si>
  <si>
    <t>Vybudování výrobního, obchodního a administrativního zázemí společnosti Gunnex s.r.o.</t>
  </si>
  <si>
    <t>Předmětem projektu je rekonstrukce zchátralého objektu a přístavba objektu v obci Zeleneč, část Mstětice v okrese Praha - Východ. Nově zbudovaný objekt bude sloužit pro podnikatelskou činnost společnosti Gunnex s.r.o., která v objektu vybuduje výrobní, obchodní a administrativní zázemí, kde bude probíhat výroba vybraných stavebních materiálů a doplňků z kovových a plastových materiálů.</t>
  </si>
  <si>
    <t>Gunnex s.r.o.</t>
  </si>
  <si>
    <t>03.01.2017</t>
  </si>
  <si>
    <t>30.11.2018</t>
  </si>
  <si>
    <t>18.06.2018</t>
  </si>
  <si>
    <t>CZ.01.2.07/0.0/0.0/16_058/0007622</t>
  </si>
  <si>
    <t>Revitalizace (rekonstrukce a modernizace) části areálu brownfield v Příšovicích - SEABERG s.r.o.</t>
  </si>
  <si>
    <t>Projekt je zaměřen na revitalizaci části průmysl. areálu bývalých drůbežáren v Příšovicích na moderní výrobně skladovací areál žadatele (CZ-NACE 17). Spočívá v rozsáhlé rekonstrukci a modernizaci zchátralého objektu p.č. 185 st., jde o podmínku dalšího využití. Část objektu bude vzhledem k degradaci nosných konstrukcí odstraněna, na stejném místě vznikne obslužná komunikace. Na protilehlém pozemku objektu 185 bude vybudována novostavba výrobně skladovací haly (lepší uspořádání i obslužnost).</t>
  </si>
  <si>
    <t>SEABERG s.r.o.</t>
  </si>
  <si>
    <t>PP30 Projekt s právním aktem o poskytnutí / převodu podpory</t>
  </si>
  <si>
    <t>CZ.01.2.07/0.0/0.0/16_058/0007623</t>
  </si>
  <si>
    <t>Nová hala ve výrobním areálu Kovodružstvo</t>
  </si>
  <si>
    <t>Předmětem projektu je modernizace zastaralých a technicky nevyhovujících budov v části výrobního areálu naší společnosti tak, aby vyhovovaly současným požadavkům na provádění přesného kovoobrábění. Projekt navazuje na provedené modernizace 2 výrobních hal a administrativní budovy, které probíhaly v období 2012-14, a které byly částečně podpořeny z OPPI.
Provedená změna výrazně rozšíří naše výrobní možnosti, zvýší kvalitu pracovních podmínek a umožní zachování a následné zvyšování zaměstnanosti.</t>
  </si>
  <si>
    <t>KOVODRUŽSTVO, výrobní družstvo v Plzni</t>
  </si>
  <si>
    <t>15.11.2019</t>
  </si>
  <si>
    <t>CZ.01.2.07/0.0/0.0/16_058/0007643</t>
  </si>
  <si>
    <t>Salu Systems s.r.o. - rekonstrukce areálu pro výrobu</t>
  </si>
  <si>
    <t>Projekt je zaměřen na rekonstrukci objektu. Realizací projektu dojde k rekonstrukci objektu typu brownfiled na podnikatelský objekt k provádění činností v souladu s podporovanými činnostmi CZ-NACE v rámci programu. Předmětem projektu je rekonstrukce zchátralých a nevyhovujících budov ve vlastnictví žadatele - SALU Systems s.r.o. Budovy jsou ve stavu vyžadujícím rekonstrukci a adaptaci na využití pro účely výrobní a skladovací činnosti firmy.</t>
  </si>
  <si>
    <t>SALU Systems, s.r.o.</t>
  </si>
  <si>
    <t>20.10.2017</t>
  </si>
  <si>
    <t>CZ.01.2.07/0.0/0.0/16_058/0007645</t>
  </si>
  <si>
    <t>Výstavba nového výrobního závodu společnosti Wendell electronics, a.s.</t>
  </si>
  <si>
    <t>Wendell electronics, a. s. je díky dynamickému rozvoji a vysoké poptávce po vyráběných high-tech produktech stále se rozvíjející společností. Vlivem růstu společnosti jsou však současné pronajaté prostory pro další působení nevyhovující. Nový výrobní závod, plánovaný na území nevyužitého brownfieldu, umožní společnosti rozvoj po technické a technologické stránce. Společnost má ambici vybudovat vysoce moderní výrobní závod prvotřídní technické kvality.</t>
  </si>
  <si>
    <t>Wendell electronics, a.s.</t>
  </si>
  <si>
    <t>21.05.2018</t>
  </si>
  <si>
    <t>CZ.01.2.07/0.0/0.0/16_058/0007689</t>
  </si>
  <si>
    <t>Modernizace areálu Porcelán Sýkora</t>
  </si>
  <si>
    <t>Předmětem předkládaného projektu je rozšíření a modernizace výrobního areálu žadatele. Komplexní rekonstrukcí nevyužívaného objektu typu brownfield dojde k optimalizaci prostor pro zefektivnění a zkvalitnění činnosti, která se promítne v podporovaném CZ-NACE 23410: Výroba keramických a porcelánových výrobků převážně pro domácnost a ozdobných předmětů.</t>
  </si>
  <si>
    <t>Lukáš Sýkora</t>
  </si>
  <si>
    <t>CZ.01.2.07/0.0/0.0/16_058/0007699</t>
  </si>
  <si>
    <t>Rekonstrukce objektů v areálu společnosti HOPAX s.r.o.</t>
  </si>
  <si>
    <t>V rámci projektu dojde k rekonstrukci tří budov v areálu společnosti Hopax s.r.o., které jsou ve velice špatném technickém stavu. Areál je umístěn v intravilánu obce Červenka.
Záměrem investora je rekonstruovat tři objekty, ležící na p.č. 412, 414 a 415 v k.ú. Červenka, včetně technické infrastruktury, tzn. přípojek inženýrských sítí, terénních úprav, účelových komunikací a chodníků.
Cílem příjemce dotace je začít využívat tyto objekty jako výrobní objekty s malými přidruženými sklady.</t>
  </si>
  <si>
    <t>HOPAX s.r.o.</t>
  </si>
  <si>
    <t>CZ.01.2.07/0.0/0.0/16_058/0007728</t>
  </si>
  <si>
    <t>Revitalizace objektů pro rozvoj firmy  SILENT - CZECH spol. s r. o.</t>
  </si>
  <si>
    <t>Realizátor projektu je firma SILENT - CZECH spol. s r. o. jako žadatel o dotaci. Jedná se o malý podnik působící na trhu v oblasti výroby elektroizolačních dílů a komponentů pro elektrotechnický průmysl od roku 1996. Podstatou projektu je rekonstrukce nově zakoupených objektů (brownfield) pro další rozvoj firmy. Rekonstrukcí objektů dojde k rozšíření výrobního a skladového zázemí společnosti a zvýšení kvality a využitelnosti objektů ve Valašském Meziříčí v rámci CZ-NACE 27.1, 27.3 a 26.11.</t>
  </si>
  <si>
    <t>SILENT - CZECH spol. s r. o.</t>
  </si>
  <si>
    <t>09.05.2017</t>
  </si>
  <si>
    <t>CZ.01.2.07/0.0/0.0/16_058/0007738</t>
  </si>
  <si>
    <t>HLIMONT s.r.o. - rekonstrukce průmyslového areálu Havířov - Šumbark</t>
  </si>
  <si>
    <t>Projekt je zaměřen na rekonstrukci objektu. Realizací projektu dojde k rekonstrukci objektu typu brownfiled (zapsán v NDB) na podnikatelský objekt k provádění činností v souladu s podporovanými činnostmi CZ-NACE v rámci programu. Předmětem projektu je rekonstrukce zchátralých a nevyužitých budov bývalého areálu technických služeb firmy RPG v Havířově - Šumbarku. Celý areál bude v rámci projektu rekonstruován na výrobní prostory pro kovovýrobu a montážní pracoviště se zázemím a sídlem firmy.</t>
  </si>
  <si>
    <t>HLIMONT s.r.o.</t>
  </si>
  <si>
    <t>CZ.01.2.07/0.0/0.0/16_058/0007751</t>
  </si>
  <si>
    <t>Rekonstrukce objektu MEDILAB ČR, s.r.o.</t>
  </si>
  <si>
    <t>Předmětem projektu je zásaní rekonstrukce zdevastovaného objektu MEDILAB ČR, s.r.o., který společnost pořídila v roce 2016. V rámci projektu bude nezbytné zdemolovat ást stávající   nemovitosti a zbytek bude komplexně zrekonstruován. Objekt bude využit pro výrobní činnost společnosti MEDILAB ČR a nezbytné skladovací a administrativní zázemí.
Rekonstruovaný objekt zatím nemá vlatní č.p., je umístěný v k.ú. České Meziříčí, p.č. 1469.</t>
  </si>
  <si>
    <t>MEDILAB ČR s.r.o.</t>
  </si>
  <si>
    <t>CZ.01.2.07/0.0/0.0/16_058/0007817</t>
  </si>
  <si>
    <t>Rekonstrukce areálu stáčírny minerálních vod v Mariánských Lázních společností BOHEMIA HEALING MARIENBAD WATERS a.s.</t>
  </si>
  <si>
    <t>Předmětem projektu je rekonstrukce areálu stáčírny minerálních vod v Mariánských Lázních společností BOHEMIA HEALING MARIENBAD WATERS a.s., který je zaregistrován jako brownfield.</t>
  </si>
  <si>
    <t>BOHEMIA HEALING MARIENBAD WATERS a.s.</t>
  </si>
  <si>
    <t>02.08.2017</t>
  </si>
  <si>
    <t>CZ.01.2.07/0.0/0.0/16_058/0007843</t>
  </si>
  <si>
    <t>Rekonstrukce objektu APROS Group, s.r.o.</t>
  </si>
  <si>
    <t xml:space="preserve">APROS Group, s.r.o. je českou společností založenou v 90. letech působící v řadě oborů spojených se zemědělstvím, potravinářskou výrobou, gastronomií, solární energetikou, projekční činností, genetikou a šlechtěním masného skotu. Firma připravuje i rozvojové projekty na Sri Lance. Jedno z činností společnosti APROS Group je také pěstitelské pálení spojené s ovocným lihovarem, jehož rozvoj je předmětem tohoto projektu.
</t>
  </si>
  <si>
    <t>APROS Group, s.r.o.</t>
  </si>
  <si>
    <t>CZ.01.2.07/0.0/0.0/16_058/0007860</t>
  </si>
  <si>
    <t>Rekontrukce areálu společnosti MARSTON-CZ s.r.o.</t>
  </si>
  <si>
    <t xml:space="preserve">Společnost Marston-CZ s.r.o. nabízí složitější výrobky z ocelových dílů zahrnující celý výrobní proces od definice vlastního projektu přes sestavení výrobní dokumentace až po výrobu a kompletaci u zákazníka. Zabývá se výrobou strojů a strojních zařízení jako lisů, vibrolisů, míchadel, převodových skříní, mostových jeřábů, mostových ložisek. V současné době se společnost rozhodla rekonstruovat vlastní výrobní areál v Brněnských Ivanovicích na ulici Jahodová. </t>
  </si>
  <si>
    <t>MARSTON-CZ s.r.o.</t>
  </si>
  <si>
    <t>30.11.2019</t>
  </si>
  <si>
    <t>CZ.01.2.07/0.0/0.0/16_058/0007896</t>
  </si>
  <si>
    <t>Rozšíření a modernizace výrobních a skladovacích prostor areálu v Jamném nad Orlicí</t>
  </si>
  <si>
    <t>Projekt je zaměřen na rekonstrukci stávajících, technicky nevyhovujících prostor a současně přístavbu, která umožní rozvoj našich výrobních aktivit. Předmětem projektu bude rekonstrukce a modernizace provozovny pro dřevovýrobu (výroba nábytku, nábytkových dílců a kuchyňského náčiní spadající pod CZ NACE 310 - Výroba nábytku a CZ NACE 31090 - Výroba ostatního nábytku) v Jamném nad Orlicí. Součástí projektu bude také přístavba/rozšíření stávající pilárny a přístavba skladu expedice.</t>
  </si>
  <si>
    <t>Dřevotvar družstvo</t>
  </si>
  <si>
    <t>01.12.2019</t>
  </si>
  <si>
    <t>CZ.01.2.07/0.0/0.0/16_058/0007930</t>
  </si>
  <si>
    <t>Rekonstrukce objektu v rámci společnosti IMCoPharma</t>
  </si>
  <si>
    <t>Předložený projekt je zaměřen na rekonstrukci starého brownfieldu v obci Bílovec (CZ NACE 20). Tato budova je ve velmi špatném fyzickém stavu, je dlouhodobě neužívána, a proto se žadatel rozhodl pro jeho celkovou renovaci, díky které získá nové skladovací a administrativní prostory + prostory pro dokončovací práce (lisování, dávkování, balení) a pro expedici, které souvisí s rozšiřováním výroby multikomponentních excipientů (polotovarů pro farmaceutický průmysl) v rámci CZ NACE 20.</t>
  </si>
  <si>
    <t>IMCoPharma a.s.</t>
  </si>
  <si>
    <t>18.04.2017</t>
  </si>
  <si>
    <t>05.04.2018</t>
  </si>
  <si>
    <t>CZ.01.2.07/0.0/0.0/16_058/0007934</t>
  </si>
  <si>
    <t>Rekonstrukce objektů a výrobní hala UMIKOV CZ s.r.o.</t>
  </si>
  <si>
    <t>Předmětem projektu je rekonstrukce výrobní haly a objektů výroby společnosti UMIKOV CZ s.r.o. Odpovídající činnosti CZ-NACE realizovaných v objektu je 25.7, 25,62, 28, 28.30, 29, a 33.17 - podporované činnosti. Objekt ve vlastnictví žadatele - Libáň 26, p.č. 131 v KÚ Nasavrky. U části objektu proběhne rekonstrukce, část objektu, kterou nebylo možné rekonstruovat bude demolována a postavena nová hala, menší administrativní budova a sklad. Nemovitosti je typu "objekt k rekonstrukci" dle NDB.</t>
  </si>
  <si>
    <t>UMIKOV CZ s.r.o.</t>
  </si>
  <si>
    <t>CZ.01.2.07/0.0/0.0/16_058/0007969</t>
  </si>
  <si>
    <t>Opravy a úpravy provozní haly areálu společnosti FERBO s.r.o.</t>
  </si>
  <si>
    <t xml:space="preserve">Předmětem projektu je rekonstrukce a přístavba bývalé haly, která byla dříve využívaná pro strojírenskou a dřevařskou výrobu a po rekonstrukci má sloužit jako výrobní hala společnosti FERBO s.r.o. V rámci investiční akce se předpokládá rekonstrukce stávající budovy s třípodlažní vestavbou, přístavba a úprava okolních zpevněných ploch. </t>
  </si>
  <si>
    <t>FERBO s.r.o.</t>
  </si>
  <si>
    <t>CZ.01.2.07/0.0/0.0/16_058/0007995</t>
  </si>
  <si>
    <t xml:space="preserve">Výrobní areál společnosti EC - TECH a.s. </t>
  </si>
  <si>
    <t>Předkládaný projekt je zaměřen na nahrazení zastaralých, prostorově a technicky nevyhovujících budov pro provádění podporovaných ekonomických činností společnosti EC - TECH a.s. výrobní halou a administrativně - sociální budovou. Nově vzniklá výrobní hala a administrativně - sociální budova budou splňovat definici moderního podnikatelského objektu a přispějí tak ke zvýšení zaměstnanosti v regionu, a také zlepšení pracovních podmínek zaměstnanců.</t>
  </si>
  <si>
    <t>EC - TECH a.s.</t>
  </si>
  <si>
    <t>CZ.01.2.111/0.0/0.0/16_047/0007448</t>
  </si>
  <si>
    <t>Účast na mezinárodních veletrzích a výstavách</t>
  </si>
  <si>
    <t xml:space="preserve">Předmětem předkládaného projektu je účast na mezinárodních veletrzích a výstavách, v průběhu následujících dvou let (2017, 2018) se žadatel zúčastní celkem 8 akcí po celém světě. Výběr místa konání a zaměření jednotlivých výstav a veletrhů bylo zvoleno s ohledem na exportní strategii společnosti. Cílem projektu je zvýšení tržního podílu společnosti, zvýšení obratu, postavení společnosti na mezinárodních trzích a tím vytváření příležitostí pro nové prodejní kanály. </t>
  </si>
  <si>
    <t>AMF Reece CR, s.r.o.</t>
  </si>
  <si>
    <t>18.05.2019</t>
  </si>
  <si>
    <t>IV.2.066</t>
  </si>
  <si>
    <t>Pokročilé podpůrné služby pro malé a střední podniky a skupiny malých a středních podniků (včetně služeb v oblasti řízení, marketingu a designu)</t>
  </si>
  <si>
    <t>CZ.01.2.111/0.0/0.0/16_047/0007453</t>
  </si>
  <si>
    <t>Prezentace firmy Sky Paragliders a.s. na zahraničních výstavách zaměřujících se na paraglidingové vybavení</t>
  </si>
  <si>
    <t>Předmětem projektu je účast na pěti zahraničních výstavách v oboru paraglidingového vybavení v Evropě. Záměrem společnosti je díky realizaci projektu zejména udržet dosavadní získanou pozici na nejdůležitějších zahraničních trzích - Německo, Rakousko, Švýcarsko, Francie. Zároveň se společnost nebrání navázání nových obchodních kontaktů v dalších zemích.</t>
  </si>
  <si>
    <t>Sky Paragliders a.s.</t>
  </si>
  <si>
    <t>21.03.2018</t>
  </si>
  <si>
    <t>CZ.01.2.111/0.0/0.0/16_047/0007470</t>
  </si>
  <si>
    <t>Zvýšení exportních příležitostí společnosti BENJAMÍN s.r.o.</t>
  </si>
  <si>
    <t>Cílem projektu je posílení mezinárodní konkurenceschopnosti společnosti, nalezení nových exportních trhů v dlouhodobém měřítku, posílení odbytu a zaměstnanosti. Společnost se zúčastní dvou veletrhů v Německu, zaměřených na výrobu her a hraček.</t>
  </si>
  <si>
    <t>BENJAMÍN s.r.o.</t>
  </si>
  <si>
    <t>02.03.2018</t>
  </si>
  <si>
    <t>CZ.01.2.111/0.0/0.0/16_047/0007474</t>
  </si>
  <si>
    <t>CAMEA a propagace nových produktů na mezinárodních veletrzích</t>
  </si>
  <si>
    <t xml:space="preserve">Projekt "CAMEA a propagace nových produktů na mezinárodních veletrzích" se zaměřuje na prezentaci nových produktů společnost CAMEA, spol. s r. o. na zahraničních veletrzích. Cílem projektu je nejen posílit stávající pozici na zahraničních trzích, ale také rozšířit marketingové akce o průmyslovou sekci a podpořit prodej novinek ze sekce silniční doprava, zejména v rámci Smart Cities.    </t>
  </si>
  <si>
    <t>CAMEA, spol. s r.o.</t>
  </si>
  <si>
    <t>08.01.2017</t>
  </si>
  <si>
    <t>18.04.2018</t>
  </si>
  <si>
    <t>CZ.01.2.111/0.0/0.0/16_047/0007482</t>
  </si>
  <si>
    <t>Rozvoj exportních možností ENVI-PUR, s. r. o.</t>
  </si>
  <si>
    <t>Společnost ENVI-PUR, s. r. o. působí celosvětově a od počátku své existence se zaměřuje na propagaci své produkce na zahraničních veletrzích a výstavách. Předmětem projektu je účast firmy na zahraničním veletrhu IFAT 2018 v Německu, kterého se společnost účastní každoročně již od roku 2002. Díky realizaci projektu firma očekává nárůst počtu zákazníků z cílových zemí a tím i zvýšení celkového obratu společnosti o cca 14,75%.</t>
  </si>
  <si>
    <t>ENVI-PUR, s.r.o.</t>
  </si>
  <si>
    <t>10.11.2017</t>
  </si>
  <si>
    <t>25.07.2018</t>
  </si>
  <si>
    <t>CZ.01.2.111/0.0/0.0/16_047/0007484</t>
  </si>
  <si>
    <t>Účást společnosti PBtisk a.s. na mezinárodních veletrzích</t>
  </si>
  <si>
    <t xml:space="preserve">Předmětem projektu je účast společnosti na mezinárodním veletrhu, konkrétně na Pařížském knižním veletrhu. Opakovaná účast na tomto veletrhu přinese žadateli možnost se setkat na jenom místě s odběrateli z celé (zejména pak Západní) Evropy i mimo ní a také umožní udržení kontaktu se stávajícími zákazníky.  </t>
  </si>
  <si>
    <t>PBtisk a.s.</t>
  </si>
  <si>
    <t>31.03.2019</t>
  </si>
  <si>
    <t>CZ.01.2.111/0.0/0.0/16_047/0007489</t>
  </si>
  <si>
    <t>4ISP - účast na mezinárodních veletrzích 2017-2019</t>
  </si>
  <si>
    <t>Projekt je zaměřen na expanzi společnosti 4ISP s.r.o. na evropský trh zejména pomocí účasti na veletrzích. Projekt bude realizován mezi roky 2017-2019, kdy je plánováno 13 účastí na celkem 6 veletrzích. Strategickým záměrem projektu je oslovit a získat trhy ve dvou vlnách. První vlna zahrnuje Slovensko, Německo, Polsko a druhá vlna je plánována jako tzv. "kontinentální Evropa" - tj. Evropa vyjma Británie, Irska a Skandinávie.</t>
  </si>
  <si>
    <t>4ISP s.r.o.</t>
  </si>
  <si>
    <t>CZ.01.2.111/0.0/0.0/16_047/0007529</t>
  </si>
  <si>
    <t>Prezentace výrobků AXIMA na zahraničních veletrzích</t>
  </si>
  <si>
    <t xml:space="preserve">Prezentace vlastních výrobků - vysokofrekvenčních nabíječů trakčních a stacionárních baterií s obchodním názvem FLEXIS a FORTIS - na logistickém veletru CeMat Hannover 2018. Cílem projektu je podpořit export těchto výrobků, navázání nových kontaktů a vybudování nových obchodních vazeb se zřetelem na státy Evropské unie. </t>
  </si>
  <si>
    <t>AXIMA, spol. s r. o.</t>
  </si>
  <si>
    <t>CZ.01.2.111/0.0/0.0/16_047/0007530</t>
  </si>
  <si>
    <t>Podpora zahraničního obchodu a.s. GALATEK</t>
  </si>
  <si>
    <t xml:space="preserve">Předkládaný  projekt se zabývá účastní akciové společnosti GALATEK na dvou mezinárodních veletrzích v roku 2018, a to v Rusku a v Německu.   A.s. Galatek se zabývá od roku 1998 vývojem, inovacemi a obchodní činností  v oboru technologií a zařízení pro povrchové úpravy a zabezpečení ekologie. Jedná se zakázkovou výrobu, včetně zajištění komplexních služeb od vývoje až po instalaci a servis. Účast na veletrzích pozitivně ovlivní zvyšování konkurenceschopnosti a celkový rozvoj firmy. </t>
  </si>
  <si>
    <t>GALATEK a.s.</t>
  </si>
  <si>
    <t>CZ.01.2.111/0.0/0.0/16_047/0007555</t>
  </si>
  <si>
    <t xml:space="preserve">Účast firmy G D K spol.s r.o. na zahraničních veletrzích </t>
  </si>
  <si>
    <t>Společnost se zůčastní mezinárodních veletrhů s cílem zvýšit odbyt vyfukovacích strojů vlastní výroby, posílit pozici společnosti v zemích, ve kterých se již etablovala a proniknout na nové trhy.</t>
  </si>
  <si>
    <t>G D K  spol. s r.o.</t>
  </si>
  <si>
    <t>CZ.01.2.111/0.0/0.0/16_047/0007669</t>
  </si>
  <si>
    <t>Rozvoj exportního potenciálu společnosti KonekTel</t>
  </si>
  <si>
    <t xml:space="preserve">Předmětem předkládaného projektu je účast na zahraničních výstavách a veletrzích a s cílem navázat nové obchodní vztahy se zahraničními odběrateli. </t>
  </si>
  <si>
    <t>KonekTel, a.s.</t>
  </si>
  <si>
    <t>CZ.01.2.111/0.0/0.0/16_047/0007670</t>
  </si>
  <si>
    <t>Rozvoj exportního potenciálu společnosti BEMATECH</t>
  </si>
  <si>
    <t>B E M A T E C H, s.r.o.</t>
  </si>
  <si>
    <t>21.05.2017</t>
  </si>
  <si>
    <t>CZ.01.2.111/0.0/0.0/16_047/0007671</t>
  </si>
  <si>
    <t>Marketing ve společnosti HOPA CZ, s.r.o.</t>
  </si>
  <si>
    <t>Smyslem projektu je účast společnosti HOPA CZ, s.r.o. na 3 zahraničních veletrzích, kde bude společnost prezentovat plastové obkladové systémy a dveře, které jsou velmi úspěšné na trhu tuzemském. Realizací projektu společnost posílí své marketingové strategie v zahraničí, naváže nové kontakty, získá nové klienty, inspiruje se novými trendy a tím zvýší svou konkurenceschopnost, rozšíří výrobní a prodejní aktivity, upevní současnou pozici na trhu a bude expandovat na nové zahraniční trhy.</t>
  </si>
  <si>
    <t>HOPA CZ, s.r.o.</t>
  </si>
  <si>
    <t>31.05.2019</t>
  </si>
  <si>
    <t>CZ.01.2.111/0.0/0.0/16_047/0007716</t>
  </si>
  <si>
    <t>Usnadnění vstupu SWAH na zahraniční (vele)trhy</t>
  </si>
  <si>
    <t>Doba realizace: 2/2017 - 11/2019
Hlavní aktivity:
* Aktivní účast na 8 zahraničních veletrzích, z toho 4 mimo EU (3x Rusko, 1x Turecko)
* Doprava exponátů na 2 veletrhy (2x Polsko, 2x Německo)
* Marketingové náklady hradí žadatel z vlastních zdrojů
Manažer projektu: Ing. Kamila Mimrová, jednatelka
Členění na etapy: není členěn.
Cíl: usnadnění vstupu společnosti SWAH na zahraniční trhy a posílení konkurenceschopnosti v mezinárodním měřítku s důrazem na trhy mimo EU.</t>
  </si>
  <si>
    <t>SWAH s.r.o.</t>
  </si>
  <si>
    <t>23.11.2019</t>
  </si>
  <si>
    <t>CZ.01.2.111/0.0/0.0/16_047/0007724</t>
  </si>
  <si>
    <t>KINEX - Účast na zahraničních veletrzích</t>
  </si>
  <si>
    <t xml:space="preserve">Předmětem projektu je účast na třinácti zahraničních veletrzích, zaměřených na strojírenství a měřící techniku, v pěti evropských zemích, a to v průběhu let 2017 až 2019. </t>
  </si>
  <si>
    <t>KINEX Measuring s.r.o.</t>
  </si>
  <si>
    <t>22.11.2019</t>
  </si>
  <si>
    <t>CZ.01.2.111/0.0/0.0/16_047/0007729</t>
  </si>
  <si>
    <t>Rozšiřování exportní působnosti společnosti SOUKUP</t>
  </si>
  <si>
    <t>Předmětem projektu je aktivní účast společnosti SOUKUP s.r.o. na 4 zásadních veletrzích globálního charakteru v oblasti výrobní technologie pro produkci dřevěných oken a dveří a obecně dřevozpracující průmysl, tedy Ligna Hannover 2017 (D), Holz Handwerkk společně s Fensterbau Frontale Norimberk 2018 (D), DREMA (Polsko) a Ligna Hannover 2019 (D). Žadatelem je malá ryze česká společnost, která vyrábí technologii na výrobu dřevěných oken a dveří pro firmy z celého světa.</t>
  </si>
  <si>
    <t>SOUKUP s.r.o.</t>
  </si>
  <si>
    <t>CZ.01.2.111/0.0/0.0/16_047/0007740</t>
  </si>
  <si>
    <t>Účast na zahraničních výstavách</t>
  </si>
  <si>
    <t xml:space="preserve">Projekt je zaměřen na účast společnosti IMG BOHEMIA s.r.o. na odborných výstavách CONECO 2018 a AQUA 2018 a CONECO 2019 na Slovensku. Výstavy jsou zaměřeny na vodohospodářství, ekologii, stavebnictví. Výrobky společnosti jsou určeny právě pro tyto oblasti. Z tohoto důvodu se společnost rozhodla pro účast právě na těchto výstavách. Cílem realizace účasti na výstavách je rozšíření exportní působnosti společnosti, získání nových zakázek, zákazníků a celkově představení společnosti. </t>
  </si>
  <si>
    <t>IMG BOHEMIA s.r.o.</t>
  </si>
  <si>
    <t>29.09.2017</t>
  </si>
  <si>
    <t>15.05.2019</t>
  </si>
  <si>
    <t>CZ.01.2.111/0.0/0.0/16_047/0007854</t>
  </si>
  <si>
    <t>VÝSTAVY 2017- 2019</t>
  </si>
  <si>
    <t>Účastí na zahraničních výstavách se snažíme upevnit pozici na stávajících trzích a získávat trhy nové. Snažíme se zachovat úroveň vývozu našich výrobku popřípadě o mírné zvýšení objemu vyvážených výrobků. Vzhledem k neustálému vývoji našich strojů musíme neustále  seznamovat na stávajících trzích z novými, nebo modernizovanými stroji . Dále se snažíme  vystavovat na trzích nových.</t>
  </si>
  <si>
    <t>SMS CZ, s.r.o.</t>
  </si>
  <si>
    <t>CZ.01.2.111/0.0/0.0/16_047/0008366</t>
  </si>
  <si>
    <t>Prezentace společnosti Schmelzer s.r.o. na zahraničních veletrzích</t>
  </si>
  <si>
    <t xml:space="preserve">Cílem projektu je budování pozice Schmelzer s.r.o. jako výrobního i obchodního podniku na mezinárodních trzích. Jedním z důležitých obchodních kanálů jsou i odborné veletrhy, které mají na trhu průmyslových dodavatelů stále velký význam.  Předmětem projektu je proto účast na nejvýznamnějších veletrzích v oblasti kovovýroby v Německu, které jsou navštěvovány podniky a odbornou veřejností z celé Evropy i zámoří. Účast na těchto veletrzích umožní navázání nových obchodních kontaktů. </t>
  </si>
  <si>
    <t>Schmelzer s. r. o.</t>
  </si>
  <si>
    <t>31.07.2019</t>
  </si>
  <si>
    <t>CZ.01.2.111/0.0/0.0/16_047/0008474</t>
  </si>
  <si>
    <t>Prezentace společnosti NUTREND D.S., a.s. na veletrzích v zahraničí</t>
  </si>
  <si>
    <t>Projekt je zaměřen na účast společnosti NUTREND D. S., a. s. na zahraničních veletrzích. Jedná se o účast na 5 veletrzích: FIBO, Body Power UK Birmingham, Rimini Wellness Rimini, Arnold Classic Europe Barcelona, FIBO . Dále budou v rámci projektu probíhat aktivity: tisk propagačních materiálů ( letáky, brožury a katalogy) a doprava vystavovaných exponátů. Celní kódy produkce: 17049099, 18063210, 18069090, 19042010,19042099, 21069098</t>
  </si>
  <si>
    <t>CZ.01.2.111/0.0/0.0/16_047/0008557</t>
  </si>
  <si>
    <t>Realizace veletrhů na Slovensku</t>
  </si>
  <si>
    <t>Hlavním cílem projektového záměru je posílení exportního potenciálu společnosti ATRIUM, s.r.o. a její mezinárodní konkurenceschopnosti prostřednictvím individuální účasti na zahraničních veletrzích v průběhu let 2017 a 2018. Cílem projektu je účast společnosti na veletrzích na Slovensku. Předmětem projektu je prezentace firmy na výstavním stánku a tvorba souvisejících propagačních materiálů a přeprava exponátů do místa veletrhu externí přepravní společností.</t>
  </si>
  <si>
    <t>A T R I U M ,  s. r. o.</t>
  </si>
  <si>
    <t>19.04.2018</t>
  </si>
  <si>
    <t>CZ.01.2.111/0.0/0.0/16_047/0008558</t>
  </si>
  <si>
    <t>Zahraniční propagace a marketingové aktivity společnosti rt steel s.r.o.</t>
  </si>
  <si>
    <t>Předmětem předkládaného projektu je podpora individuální účasti společnosti rt steel s.r.o. na 5 zahraničních veletrzích v období 1/2017 - 7/2018 pořádaných po celém světě, které jsou zaměřené komplexně na energetický a potrubní průmysl a související technologie a služby. Realizace projektu povede k rozvoji a růstu konkurenceschopnosti společnosti, posílení prezentace v zahraničí, získání nových zákazníků a povede k nárůstu objemu exportu a celkových tržeb společnosti.</t>
  </si>
  <si>
    <t>rt steel s.r.o.</t>
  </si>
  <si>
    <t>CZ.01.2.111/0.0/0.0/16_047/0008565</t>
  </si>
  <si>
    <t>Představení produktů EUTIT s.r.o. na zahraničních</t>
  </si>
  <si>
    <t>Společnost EUTIT je předním světovým výrobcem odlitků z taveného čediče. Předmětem projektu je podpora podnikatelských aktivit s cílem zvýšit obrat firmy a významně posílit
konkurenceschopnost vlastních produktů v zemích, do kterých společnost exportuje a do nichž plánuje rozšířit a zvýšit svůj exportní potenciál v následujících letech.</t>
  </si>
  <si>
    <t>EUTIT s.r.o.</t>
  </si>
  <si>
    <t>CZ.01.2.111/0.0/0.0/16_047/0008583</t>
  </si>
  <si>
    <t>Podpora exportních aktivit společnosti WOODYLAND s.r.o.</t>
  </si>
  <si>
    <t>Předmětem projektu jsou účasti společnosti WOODYLAND s.r.o. na třech významných mezinárodních výstavách zaměřených na hračky a dárkové předměty. Společnost hodlá v letech 2017-2019 prezentovat své výrobky na největším světovém veletrhu Spielwarenmesse v německém Norimberku, Kind+Jugend v německém Kolíně nad Rýnem a Hong Kong Toys &amp; Games Fair v Hong Kongu, celkem se bude jednat o 5 účastí.</t>
  </si>
  <si>
    <t>WOODYLAND s.r.o.</t>
  </si>
  <si>
    <t>28.02.2019</t>
  </si>
  <si>
    <t>CZ.01.2.111/0.0/0.0/16_047/0008603</t>
  </si>
  <si>
    <t>MEZINÁRODNÍ VÝSTAVY 2017, 2018</t>
  </si>
  <si>
    <t>Účast na mezinárodních veletrzích EICMA v Miláně v roce 2017, na mezinárodní výstavě INTERMOT v Německu v roce 2018. Tyto veletrhy jsou svou návštěvností a velikostí  největší ze  světových výstav v motocyklovém průmyslu, kam se sjíždí obchodníci motocyklového odvětví z celého světa.</t>
  </si>
  <si>
    <t>BIKERS CROWN, s.r.o.</t>
  </si>
  <si>
    <t>31.01.2019</t>
  </si>
  <si>
    <t>CZ.01.2.111/0.0/0.0/16_047/0008614</t>
  </si>
  <si>
    <t>Zahraniční veletrh Barcelona Building Construmat 2017</t>
  </si>
  <si>
    <t xml:space="preserve">Firma USSPA vyrábí ucelený sortiment vířivek pro každé použití privátní spa, termální bazény swim spa a profesionální výřivky pro komerční použití. Od vývoje a návrhu, přes design až po výrobu. Výrobky společnosti USSPA mají životnost desítky let a z tohoto důvodu jsou nedílnou součástí také související služby instalace, zprovoznění a dlouhodobý poprodejní servis. Společnost chce významným způsobem rozšířit svoji expanzi v rámci Evropy, do severní a jižní Ameriky a Asie. </t>
  </si>
  <si>
    <t>USSPA, s.r.o.</t>
  </si>
  <si>
    <t>10.07.2017</t>
  </si>
  <si>
    <t>CZ.01.2.111/0.0/0.0/16_047/0008617</t>
  </si>
  <si>
    <t>Rozvoj exportních příležitostí společnosti SANS SOUCI II.</t>
  </si>
  <si>
    <t>Projekt navazuje na první část rozvoje proexportních aktivit českého výrobce interiérového a exteriérového 
dekorativního skla SANS SOUCI. V druhé žádosti se žadatel zaměřil na ty trhy, které v první fázi byly vyhodnoceny jako nejvíce přínosné z hlediska potenciálních klientů a úspěšnosti vstupu na zahraniční trhy. Prostředkem je prezentace podniku na veletrzích a výstavách v
zahraničí. Cílem je tak využití exportních příležitostí a vstup na zahraniční trhy.</t>
  </si>
  <si>
    <t>SANS SOUCI, s.r.o.</t>
  </si>
  <si>
    <t>12.01.2020</t>
  </si>
  <si>
    <t>CZ.01.2.111/0.0/0.0/16_047/0008624</t>
  </si>
  <si>
    <t>Podpora exportních aktivit společnosti VOCHOC, s.r.o.</t>
  </si>
  <si>
    <t>Předmětem projektu je účast společnosti VOCHOC, s.r.o. na jedné z nejvýznamnějších mezinárodních výstav na světových trzích v oblasti ochrany, bezpečnosti a zdraví při práci A+A v německém Düsseldorfu v roce 2017.</t>
  </si>
  <si>
    <t>VOCHOC, s.r.o.</t>
  </si>
  <si>
    <t>19.04.2017</t>
  </si>
  <si>
    <t>12.10.2017</t>
  </si>
  <si>
    <t>CZ.01.2.111/0.0/0.0/16_047/0008627</t>
  </si>
  <si>
    <t>Podpora exportu firmy  SILENT - CZECH, spol. s r.o. II.</t>
  </si>
  <si>
    <t>Podstatou realizovaného projektu je podpora účasti firmy SILENT - CZECH spol. s r.o. na zahraničních trzích v Německu, Polsku a Itálii. Všechny veletrhy jsou zaměřeny na prezentaci komplexního programu v oblasti elektrotechnického průmyslu, technologie, procesů apod. Hlavním cílem je získání nových potencionálních zákazníků a zvýšení exportu.</t>
  </si>
  <si>
    <t>CZ.01.2.111/0.0/0.0/16_047/0008629</t>
  </si>
  <si>
    <t>Nové exportní trhy - Trimm Sport</t>
  </si>
  <si>
    <t xml:space="preserve">Cílem projektu je získání nových exportních trhů a zvýšení objemu exportu produktů společnosti Trimm Sport, tedy zejména sportovního oblečení a vybavení. Prostřednictvím účasti na dvou specializovaných  zahraničních výstavách a veletrzích s celosvětovou návštěvností by společnost chtěla proniknout zejména na trhy Severní Evropy, Jižní Ameriky a Blízkého východu a zároveň upevnit vztahy se současnými zahraničními zákazníky. Součástí projektu budu výroba propagačních materiálů. </t>
  </si>
  <si>
    <t>Trimm Sport, s.r.o.</t>
  </si>
  <si>
    <t>15.01.2017</t>
  </si>
  <si>
    <t>CZ.01.2.111/0.0/0.0/16_047/0008679</t>
  </si>
  <si>
    <t>Prezentace firmy PROZAX, s.r.o. na zahraničních veletrzích</t>
  </si>
  <si>
    <t>Projekt se bude zabývat prezentací firmy PROZAX,s .r.o. na specializovaných mezinárodních veletrzích. Tyto veletrhy jsou určeny k propagaci firem podnikajících v pneumatikárenském průmyslu tzn. výrobci pneumatik, dodavatelé technologií a materiálů. Veletrhy se budou konat v Hanoveru (Tire Technology EXPO 2017) a v Moskvě (TIRES &amp; RUBBER'2017 ) v roce 2017. Účelem projektu je zejména zvýšit povědomí o produktech a firmě PROZAX, s.r.o.</t>
  </si>
  <si>
    <t>PROZAX, s.r.o.</t>
  </si>
  <si>
    <t>CZ.01.2.111/0.0/0.0/16_047/0008685</t>
  </si>
  <si>
    <t>Podpora rozvoje společnosti ASTRO Vlašim na zahraničních trzích</t>
  </si>
  <si>
    <t>Smyslem projektu je propagovat společnost a její produkty za účelem navýšení prodejů na vybraných trzích v Evropě. K tomu má pomoci prezentace společnosti na zahraničních výstavách a prezentačních akcích. Účast na veletrzích umožní veřejnosti seznámit se s činností společnosti a současně dojde k podpoře nových obchodních příležitostí.</t>
  </si>
  <si>
    <t>ASTRO Vlašim spol. s r.o.</t>
  </si>
  <si>
    <t>CZ.01.2.111/0.0/0.0/16_047/0008692</t>
  </si>
  <si>
    <t>Prezentace CaraControl na zahraničních veletrzích</t>
  </si>
  <si>
    <t xml:space="preserve">Našim cílem je zjištění distribuce a poprodejní podpory ve všech státech EU prostřednictvím klíčových partnerů na zahraničních trzích. Prosazení výrobku jako standartu do vyšších modelových řad produktové nabídky výrobců karavanů.
</t>
  </si>
  <si>
    <t>Michal Provázek s.r.o.</t>
  </si>
  <si>
    <t>CZ.01.2.111/0.0/0.0/16_047/0008804</t>
  </si>
  <si>
    <t>Účast na zahraničních veletrzích společnosti mineus s.r.o.</t>
  </si>
  <si>
    <t xml:space="preserve">Projekt je charakteristický záměrem exportovat směrem do zahraničí a prosadit se tam s výrobky a službami společnosti. Cílem projektu je účast na vybraných zahraničních veletrzích prostřednictvím vlastního výstavního stánku. Díky této účastni na zahraničních veletrzích očekáváme navázání nových obchodních příležitostí, z kterých budou plynout nové zakázky a tím pádem zvýšení konkurenceschopnosti naší společnosti na českém ale zejména zahraničním trhu. </t>
  </si>
  <si>
    <t>mineus s.r.o.</t>
  </si>
  <si>
    <t>CZ.01.2.111/0.0/0.0/16_047/0008809</t>
  </si>
  <si>
    <t>Expanze společnosti Pyro &amp; Art s.r.o. na zahraniční trhy</t>
  </si>
  <si>
    <t xml:space="preserve">Projekt má za cíl podpořit rozvoj konkurenceschopnosti a expanze žadatele na zahraniční trhy. </t>
  </si>
  <si>
    <t>Pyro &amp; Art s.r.o.</t>
  </si>
  <si>
    <t>CZ.01.2.111/0.0/0.0/16_047/0008817</t>
  </si>
  <si>
    <t xml:space="preserve">Účast ASEKO spol. s r.o. na zahraničních veletrzích </t>
  </si>
  <si>
    <t>Společnost se zůčastní mezinárodních veletrhů s cílem zvýšit odbyt technologie řízení kvality bazénové vody vlastní výroby, posílit pozici společnosti v zemích, ve kterých se již etablovala a proniknout na nové trhy</t>
  </si>
  <si>
    <t>ASEKO, spol. s r.o.</t>
  </si>
  <si>
    <t>CZ.01.2.111/0.0/0.0/16_047/0008838</t>
  </si>
  <si>
    <t>Podpora účasti společnosti FARMAK, a.s. na zahraničních veletrzích</t>
  </si>
  <si>
    <t xml:space="preserve">Předmětem projektu je podpora účasti společnosti FARMAK, a.s. na zahraničních výstavách a veletrzích v Evropě i celosvětově v souladu s exportní strategií žadatele v období 2017 - 2019. Rozšiřování zahraničních trhů je předmětem dalšího rozvoje marketingových a obchodních aktivit, které jsou definovány ve firemní strategii, a jejichž cílem je zvyšování konkurenceschopnosti společnosti.
</t>
  </si>
  <si>
    <t>FARMAK, a.s.</t>
  </si>
  <si>
    <t>CZ.01.2.111/0.0/0.0/16_047/0008852</t>
  </si>
  <si>
    <t>Účast společnosti KATRES spol. s r.o. na veletrzích a výstavách v zahraničí 2017 - 2019</t>
  </si>
  <si>
    <t>V rámci projektu se uskuteční celkem 8 účastí zástupců společnosti KATRES spol. s r.o. na veletrzích a výstavách v zahraničí. Projekt napomůže udržet a posílit postavení společnosti na významných zahraničních trzích a zvýšit využití exportních příležitostí, které na světovém trhu existují.</t>
  </si>
  <si>
    <t>KATRES spol. s r.o.</t>
  </si>
  <si>
    <t>CZ.01.2.111/0.0/0.0/16_047/0008898</t>
  </si>
  <si>
    <t>ArteGlass</t>
  </si>
  <si>
    <t>Projekt je zaměřen na individuální účasti na zahraničních výstavách v letech 2017 až 2019.</t>
  </si>
  <si>
    <t>Renata Matyášová</t>
  </si>
  <si>
    <t>23.01.2017</t>
  </si>
  <si>
    <t>CZ.01.2.111/0.0/0.0/16_047/0008900</t>
  </si>
  <si>
    <t>Rozvoj exportních aktivit společnosti ČOKO KLASIK</t>
  </si>
  <si>
    <t xml:space="preserve">Projekt je zaměřen na posílení pozice společnosti žadatele na stávajících zahraničních trzích, vstup na nové zahraniční trhy a zvýšení celkového objemu exportu prostřednictvím účasti na zahraničních výstavách a veletrzích. Je v souladu s hlavním cílem programu Marketing. Je v souladu se strategií RIS III, (spec. cíle A3.1 a A3.3).CZ. CZ-NACE 10.820 Výroba kakaa, čokolády a cukrovinek. Kód celní produkce: 1704,1806,1905
</t>
  </si>
  <si>
    <t>ČOKO KLASIK družstvo</t>
  </si>
  <si>
    <t>24.01.2017</t>
  </si>
  <si>
    <t>CZ.01.2.111/0.0/0.0/16_047/0008902</t>
  </si>
  <si>
    <t>STROJÍRNA NOVOTNÝ na zahraničních veletrzích v roce 2017 a 2018</t>
  </si>
  <si>
    <t>Projekt je zaměřený na účast na zahraničních veletrzích v roce 2017 a 2018. V roce 2017 plánuje firma STROJÍRNA NOVOTNÝ účast na následujících zahraničních veletrzích:  Maamess v Tartu (Estonsko) v dubnu 2017, ELMIA WOOD (Švédsko) v červnu 2017, FORST MESSE ( Luzern Švýcarsko) v srpnu 2017, EUROFOREST (Francie) v červnu 2018, INTERFORST (Německo) v červenci 2018 a FinnMETKO v 30.8.-1.9.2018.</t>
  </si>
  <si>
    <t>STROJÍRNA NOVOTNÝ s.r.o.</t>
  </si>
  <si>
    <t>CZ.01.2.111/0.0/0.0/16_047/0008908</t>
  </si>
  <si>
    <t>Podpora společnosti J 4 s.r.o. na zahraničních trzích</t>
  </si>
  <si>
    <t>Předmětem předloženého projektu je účast společnosti J 4 s.r.o. celkem na sedmi veletrzích. Projekt bude realizován v letech 2017-2019. Účast na vybraných veletrzích přispěje společnosti k novým zakázkám, zvýšení obratů a také k celkovému růstu společnosti.</t>
  </si>
  <si>
    <t>J 4 s.r.o.</t>
  </si>
  <si>
    <t>CZ.01.2.111/0.0/0.0/16_047/0008910</t>
  </si>
  <si>
    <t>Miroslav Chuděj, s.r.o. výstavy a veletrhy 2017</t>
  </si>
  <si>
    <t>Společnost Miroslav Chuděj, s.r.o. je malým podnikem rodinného typu. Zabývá se výrobou plastových výrobků, prvním výrobním programem jsou příchytky pro upevnění a vedení potrubí, druhým programem je výroba kanalizačních, podlahových a střešních vpusti. Společnost se zaměřuje na hledání volných míst na trhu a následný vývoj a výrobu vlastních výrobků. Pravidelnou účastí na mezinárodních výstavách společnost rozšiřuje své exportní možnosti a zároveň sleduje vývojové trendy v oboru.</t>
  </si>
  <si>
    <t>Miroslav Chuděj, s.r.o.</t>
  </si>
  <si>
    <t>06.04.2018</t>
  </si>
  <si>
    <t>CZ.01.2.111/0.0/0.0/16_047/0008911</t>
  </si>
  <si>
    <t xml:space="preserve">Podpora společnosti STÖRI MANTEL, s.r.o. na zahraničních výstavách </t>
  </si>
  <si>
    <t>V rámci předloženého projektu plánuje společnost STÖRI MANTEL, s.r.o.  navštívit celkem 2 veletrhy zaměřené na dřevařství.  Projektem plánuje společnost proniknout na nové trhy a získat na nich lepší postavení. Konkrétně se jedná trhy v Německu, Francii, pobaltských státech, Rumunsku a severských státech.  Celý projekt bude zrealizován do  31.10.2018.</t>
  </si>
  <si>
    <t>STÖRI MANTEL, s.r.o.</t>
  </si>
  <si>
    <t>21.11.2017</t>
  </si>
  <si>
    <t>31.10.2018</t>
  </si>
  <si>
    <t>24.05.2018</t>
  </si>
  <si>
    <t>CZ.01.2.111/0.0/0.0/16_047/0008912</t>
  </si>
  <si>
    <t>Posílení pozice společnosti VMV na zahraničním trhu</t>
  </si>
  <si>
    <t xml:space="preserve">Předkládaný projekt je zaměřen na posílení pozice společnosti žadatele na stávajících zahraničních trzích, vstup na nové zahraniční trhy a zvýšení celkového objemu exportu pro stávající i nové produkty a služby, prostřednictvím účasti na zahraničních výstavách a veletrzích. </t>
  </si>
  <si>
    <t>VMV, spol. s r. o.</t>
  </si>
  <si>
    <t>CZ.01.2.111/0.0/0.0/16_047/0008920</t>
  </si>
  <si>
    <t xml:space="preserve">Podpora účastí společnosti MEDKONSULT medical technology s.r.o. na mezinárodních veletrzích </t>
  </si>
  <si>
    <t xml:space="preserve">Cílem projektu je účast společnosti  MEDKONSULT medical technology s.r.o. na 8 mezinárodních veletrzích. Vzhledem k tomu, že je naše společnost zaměřená primárně na export, umožní realizace projektu expanzi na nové i stávající trhy. </t>
  </si>
  <si>
    <t>MEDKONSULT medical technology s.r.o.</t>
  </si>
  <si>
    <t>CZ.01.2.111/0.0/0.0/16_047/0008927</t>
  </si>
  <si>
    <t>Marketing ve společnosti LG SYSTEMS</t>
  </si>
  <si>
    <t xml:space="preserve">Předmětem projektu je účast společnosti LG SYSTEMS na zahraničních veletrzích. Cílem je prostřednictvím účasti na předním veletrhu posílit mezinárodní konkurenceschopnost a exportní působnost společnosti. Projekt podpoří navázání vyššího podílu partnerských vztahů se zahraničím. Přínosem projektu bude růst objemu exportu, obratu a objemu výroby, vč. vytvoření pracovních míst. Způsobilými výdaji jsou: účast na veletrhu, realizace stánku, doprava exponátů a tvorba propagačních materiálů. </t>
  </si>
  <si>
    <t>LG Systems spol. s r.o.</t>
  </si>
  <si>
    <t>15.01.2020</t>
  </si>
  <si>
    <t>CZ.01.2.111/0.0/0.0/16_047/0008931</t>
  </si>
  <si>
    <t>Veletrhy s vědeckým zaměřením</t>
  </si>
  <si>
    <t xml:space="preserve">Projekt řeší účast firmy SVCS s.r.o. na 13 odborných konferencích spojených s veletrhem. Cílovou skupinou zákazníků jsou zejména výzkumné ústavy a university.  Účasti vědeckých pracovníků na odborných akcích využívají jejich organizátoři, kteří stále vice organizují paralelně s vědeckou konferencí i doplňující výstavy firem které vyrábí vědecké přístroje, jejich části či komponenty. </t>
  </si>
  <si>
    <t>SVCS s.r.o.</t>
  </si>
  <si>
    <t>24.03.2017</t>
  </si>
  <si>
    <t>CZ.01.2.111/0.0/0.0/16_047/0008943</t>
  </si>
  <si>
    <t>Prezentace společnosti ROYAX, s.r.o. v zahraničí v letech 2017 - 2019</t>
  </si>
  <si>
    <t>Předmětem předkládaného projektu je účast firmy ROYAX, s.r.o. na zahraničních veletrzích realizovaných v letech 2017 - 2019 v Evropě, USA, Íránu a Spojených Arabských Emirátech.</t>
  </si>
  <si>
    <t>ROYAX, s.r.o.</t>
  </si>
  <si>
    <t>25.01.2020</t>
  </si>
  <si>
    <t>CZ.01.2.111/0.0/0.0/16_047/0008963</t>
  </si>
  <si>
    <t>Marketing II ve společnosti Čokoládovny Fikar, s.r.o.</t>
  </si>
  <si>
    <t>Předmětem projektu je účast na veletrzích PSI a ISM v Německu v letech 2018 a 2019.</t>
  </si>
  <si>
    <t>Čokoládovny Fikar, s.r.o.</t>
  </si>
  <si>
    <t>30.04.2019</t>
  </si>
  <si>
    <t>CZ.01.2.111/0.0/0.0/16_047/0008969</t>
  </si>
  <si>
    <t>Marketing I. SALTEK - podpora zahraničních trhů</t>
  </si>
  <si>
    <t xml:space="preserve">Posílení růstových motivací společnosti SALTEK,  jeho schopnost  a marketingová  připravenost  nacházet  nové  trhy  mimo  ČR  (územně i produktově), vstupovat na ně a udržet se na nich. Stím souvisí zvýšená schopnost mezinárodní  expanze, rozšiřování exportní působnosti, výrobních a prodejních aktivit. </t>
  </si>
  <si>
    <t>SALTEK s.r.o.</t>
  </si>
  <si>
    <t>27.01.2017</t>
  </si>
  <si>
    <t>CZ.01.2.111/0.0/0.0/16_047/0008975</t>
  </si>
  <si>
    <t>GASTRO INTERIEUR s.r.o. - výstavy a veletrhy 2017-2018</t>
  </si>
  <si>
    <t>Společnost GASTRO INTERIEUR s.r.o. je malým podnikem rodinného typu. Zabývá se výrobou nábytku z masivu, výrobním programem se zaměřuje na kuchyně, knihovny, pracovny a solitérní nábytek. Společnost se zaměřuje na hledání volných míst na trhu a následnou dodávku vysoce kvalitního výrobku ? i z toho důvodu většinu své produkce exportuje. Pravidelnou účastí na mezinárodních výstavách společnost rozšiřuje své exportní možnosti a zároveň sleduje vývojové trendy v oboru.</t>
  </si>
  <si>
    <t>GASTRO INTERIEUR s.r.o.</t>
  </si>
  <si>
    <t>28.01.2017</t>
  </si>
  <si>
    <t>CZ.01.2.111/0.0/0.0/16_047/0008976</t>
  </si>
  <si>
    <t xml:space="preserve">Sieza s.r.o. - účast na zahraničních veletrzích </t>
  </si>
  <si>
    <t>Cílem tohoto projektu je posílení konkurenceschopnosti naší společnosti v zahraničí, vstoupit na nové a udržet se na stávajících zahraničních trzích, tuto pozici dále posilovat.</t>
  </si>
  <si>
    <t>Sieza s.r.o.</t>
  </si>
  <si>
    <t>CZ.01.2.111/0.0/0.0/16_047/0008983</t>
  </si>
  <si>
    <t xml:space="preserve">Podpora exportních aktivit firmy Chocoland, a.s.  </t>
  </si>
  <si>
    <t xml:space="preserve">V rámci projektu budou realizovány čtyři veletrhy: 
ISM 2018 a 2019 - Největší světový veletrh cukrovinek, zcela klíčový pro další rozvoj našich exportních aktivit,  navštěvovaný odbornou veřejností z celého světa.
SIAL 2018 -Veletrh cukrovinek, zcela klíčový pro další rozvoj našich exportních aktivit,  každé dva roky střídá s veletrhem Anuga. 
Anuga 2019 	Tento Mezinárodní potravinářský veletrh,  je  největší a nejvýznamnější mezinárodní akcí v celé oblasti potravinářství konaný v Evropě.
</t>
  </si>
  <si>
    <t>CHOCOLAND a.s.</t>
  </si>
  <si>
    <t>29.01.2020</t>
  </si>
  <si>
    <t>CZ.01.2.111/0.0/0.0/16_047/0008995</t>
  </si>
  <si>
    <t>Účast na zahraničních výstavách firmy ADAMIK Company</t>
  </si>
  <si>
    <t>Firma ADAMIK hodlá podpořit export svých produktů účasti na několika zahraničních veletrzích. Exportní potenciál z těchto veletrhů, byť se  konají v rámci EU je celosvětový. Především výstava Ligna + v Hannoveru je v dřevozpracujícím oboru největší výstavou na světě s celosvětových dosahem.</t>
  </si>
  <si>
    <t>ADAMIK Company, s.r.o.</t>
  </si>
  <si>
    <t>08.02.2017</t>
  </si>
  <si>
    <t>CZ.01.2.111/0.0/0.0/16_047/0009004</t>
  </si>
  <si>
    <t xml:space="preserve">Podpora společnosti ROmiLL, spol. s r.o. na zahraničních výstavách </t>
  </si>
  <si>
    <t>V rámci předloženého projektu plánuje společnost  ROmiLL, spol. s r.o. navštívit celkem 8 veletrhů zaměřené na zemědělskou techniku a mikrovlnný ohřev. Projektem plánuje společnost proniknout na nové zahraniční trhy v Japonsku, Austrálii a na Novém Zélandě. Cílem je získat i lepší postavení na trzích, kde v současnosti firma působí. Jedná se o trhy v Německu, Polsku, Ukrajině, Maďarsku, Itálii, Francii, Bělorusku, Rusku, Pobaltí a Skandinávii. Celý projekt bude zrealizován do  31.12.2019.</t>
  </si>
  <si>
    <t>ROmiLL,spol. s r.o.</t>
  </si>
  <si>
    <t>CZ.01.2.111/0.0/0.0/16_047/0009006</t>
  </si>
  <si>
    <t>Účast společnosti MEDIWARE a.s. na veletrzích a výstavách v zahraničí</t>
  </si>
  <si>
    <t xml:space="preserve">Projekt je zaměřen na posílení konkurenceschopnosti žadatele prostřednictvím účasti na výstavách a veletrzích v zahraničí. Cílem je expandovat na další zahraniční trhy a zvýšit podíl exportu na tržbách společnosti. </t>
  </si>
  <si>
    <t>MEDIWARE a.s.</t>
  </si>
  <si>
    <t>CZ.01.2.111/0.0/0.0/16_047/0009007</t>
  </si>
  <si>
    <t>Posílení exportu společnosti DG TACHOV s.r.o. prostřednictvím zahraničních veletrhů</t>
  </si>
  <si>
    <t>V rámci projektu dojde k uskutečnění čtyř zahraničních veletrhů, což povede ke zlepšení exportního potenciálu společnosti.</t>
  </si>
  <si>
    <t>DG TACHOV s.r.o.</t>
  </si>
  <si>
    <t>CZ.01.2.111/0.0/0.0/16_047/0009022</t>
  </si>
  <si>
    <t>Rozvoj exportního potenciálu společnosti ELON Technologies s.r.o.</t>
  </si>
  <si>
    <t xml:space="preserve">Předmětem předkládaného projektu je účast na zahraničních výstavách a veletrzích s cílem navázat nové obchodní vztahy se zahraničními odběrateli. </t>
  </si>
  <si>
    <t>ELON Technologies s.r.o.</t>
  </si>
  <si>
    <t>CZ.01.2.111/0.0/0.0/16_047/0009024</t>
  </si>
  <si>
    <t>Podpora exportních aktivit</t>
  </si>
  <si>
    <t xml:space="preserve">Společnost 2G spol. s.r.o.-Přikrývky a polštáře je výrobcem a distributorem přikrývek a polštářů a čalounických výplní. Projekt spočívá v účasti společnosti na veletrzích a výstavách v zahraničí. Společnost bude prezentovat své výrobky se snahou tímto způsobem zvýšit export do zemí, ve kterých nemá zatím žádné, nebo jen minimální obchodní partnery.  Hlavní cíle společnosti: získat nové trhy,  rozšiřovat pozici na stávajících trzích, růst konkurenceschopnosti. </t>
  </si>
  <si>
    <t>2G-spol. s r.o. - Přikrývky a polštáře</t>
  </si>
  <si>
    <t>CZ.01.2.111/0.0/0.0/16_047/0009029</t>
  </si>
  <si>
    <t>Podpora exportu Global Sport Cupa</t>
  </si>
  <si>
    <t>V rámci projektu chce společnost Global Sport Cupa získat podporu na účast na světových veletrzích a získat tím možnost dalšího zvyšování exportu své produkce.</t>
  </si>
  <si>
    <t>GLOBAL SPORT ČUPA s.r.o.</t>
  </si>
  <si>
    <t>31.01.2017</t>
  </si>
  <si>
    <t>CZ.01.2.111/0.0/0.0/16_047/0009032</t>
  </si>
  <si>
    <t>Podpora budování značky na zahraničních trzích</t>
  </si>
  <si>
    <t>Projekt navazuje na již podpořený projekt v I. výzvě programu Marketing. Ze zkušeností víme, že účast naší firmy na oborových veletrzích přináší v důsledku podporu expanze na zahraniční trhy. V rámci projektu tedy chceme rozšířit naši účast i na další oborové veletrhy do zemí, které korespondují s naší rozvojovou dlouhodobou strategií. Aktivity projektu nám umožní nacházet nové trhy mimo ČR a EU, vstupovat na ně a budovat prestiže značky.</t>
  </si>
  <si>
    <t>Flowmon Networks a.s.</t>
  </si>
  <si>
    <t>08.03.2017</t>
  </si>
  <si>
    <t>CZ.01.2.111/0.0/0.0/16_047/0009035</t>
  </si>
  <si>
    <t>Účast na veletrzích Arkon Flow Systems s.r.o. 2017</t>
  </si>
  <si>
    <t>Hlavním předmětem předkládaného projektu je účast společnosti Arkon Flow Systems s.r.o. na třech zahraničních veletrzích v kalendářním roce 2017.</t>
  </si>
  <si>
    <t>Arkon Flow Systems, s.r.o.</t>
  </si>
  <si>
    <t>CZ.01.2.111/0.0/0.0/16_047/0009039</t>
  </si>
  <si>
    <t>Rozvoj firmy na zahraničních trzích</t>
  </si>
  <si>
    <t>Projekt je zaměřen na podporu naší společnosti při expanzi na zahraniční trhy pomocí účasti na oborových veletrzích. Aktivity projektu nám umožní nacházet nové trhy mimo ČR, vstupovat na ně a zvyšovat svůj export. Veletrhy jsou velmi důležité pro osobní setkávání a získávání obchodních kontaktů na nových trzích. V IT oboru je kladen velký důraz na ukázky systému a díky veletrhům je možné oslovit velkou cílovou skupinu. Osobním předáváním informací se také lépe buduje prestiž značky.</t>
  </si>
  <si>
    <t>Netcope Technologies, a.s.</t>
  </si>
  <si>
    <t>CZ.01.2.111/0.0/0.0/16_047/0009040</t>
  </si>
  <si>
    <t>Účást na mezinárodních veletrzích - HDT impex, s.r.o.</t>
  </si>
  <si>
    <t>Předmětem realizace projektu je efektivní zacílení finančních prostředků na aktivity vedoucí k posílení inovační kapacity a do prioritně vytyčených perspektivních perspektivních oblastí s cílem plně využít  znalostní potenciál na národní i krajské úrovni a podpořit tak snižování nezaměstnanosti a posilování konkurenceschopnosti. Obsahem projektu je účast na  zahraničním veletrhu zaměřeného na sport nebo vybavení sportovních zařízení.</t>
  </si>
  <si>
    <t>HDT impex s.r.o.</t>
  </si>
  <si>
    <t>CZ.01.2.111/0.0/0.0/16_047/0009041</t>
  </si>
  <si>
    <t>Marketing THERMA FM</t>
  </si>
  <si>
    <t>Projekt je zaměřen na úhradu nákladů zahraniční, pro náš obor klíčové, výstavy v Berlíně s názvem CWIEME Fair. Součástí nákladů jsou také náklady na cizojazyčné propagační materiály a náklady na dopravy exponátů.</t>
  </si>
  <si>
    <t>THERMA FM, s.r.o.</t>
  </si>
  <si>
    <t>CZ.01.2.111/0.0/0.0/16_047/0009043</t>
  </si>
  <si>
    <t>Podpora marketingu ve firmě Destila</t>
  </si>
  <si>
    <t>Projekt je realizován s cílem oslovit a získat nové zákazníky prostřednictvím účasti na mezinárodních veletrzích, a tím posílit naši konkurenceschopnost na mezinárodním trhu a navýšit tržby společnosti. Plánována je účast na 15 mezinárodních veletrzích vybraných tak, abychom oslovili potenciální klienty ze západní Evropy i východní Evropy, s přesahem do zbytku světa.</t>
  </si>
  <si>
    <t>DESTILA, s.r.o.</t>
  </si>
  <si>
    <t>CZ.01.2.111/0.0/0.0/16_047/0009046</t>
  </si>
  <si>
    <t>Prestar - marketing</t>
  </si>
  <si>
    <t>V rámci projektu chce společnost Prestar podpořit svou účast na čtyřech oborových veletrzích v zahraničí.</t>
  </si>
  <si>
    <t>Prestar, s. r. o.</t>
  </si>
  <si>
    <t>CZ.01.2.111/0.0/0.0/16_047/0009051</t>
  </si>
  <si>
    <t>Expanze firmy Slezák RAV na zahraniční trhy II.</t>
  </si>
  <si>
    <t xml:space="preserve">V rámci realizace projektového záměru dojde k uskutečnění několika účastí na zahraničních veletrzích, což povede ke zlepšení exportních možností společnosti. </t>
  </si>
  <si>
    <t>Slezák - RAV CZ s.r.o.</t>
  </si>
  <si>
    <t>26.03.2017</t>
  </si>
  <si>
    <t>30.01.2020</t>
  </si>
  <si>
    <t>CZ.01.2.111/0.0/0.0/16_047/0009054</t>
  </si>
  <si>
    <t>MARKETING - individuální účasti OPTOKON Kable na výstavách a veletrzích 2017-2019</t>
  </si>
  <si>
    <t>Cílem projektu je prorazit na zahraničních trzích za společnost OPTOKON Kable Co., Ltd., s.r.o. a zvýšit mezinárodní konkurenceschopnost prostřednictvím individuálních účastí na veletrzích a výstavách v zahraničí, kde chceme rozšířit naše prodejní aktivity, přesvědčit o vysoké kvalitě našich produktů a najít nové partnery, případně distributory a vstoupit tak na nové trhy, kde skupina OPTOKON ještě nefiguruje.</t>
  </si>
  <si>
    <t>OPTOKON Kable Co., Ltd.,  s.r.o.</t>
  </si>
  <si>
    <t>CZ.01.2.111/0.0/0.0/16_047/0009056</t>
  </si>
  <si>
    <t xml:space="preserve">Zkvalitnění marketingové prezentace firmy UNION COSMETIC s.r.o. </t>
  </si>
  <si>
    <t xml:space="preserve">Obecným cílem projektu je zvýšení konkurenceschopnosti společnosti UNION COSMETIC s.r.o. na zahraničních trzích, a to zkvalitněním a zefektivněním marketingové prezentace individuální účastí na zahraničních výstavách a veletrzích.
</t>
  </si>
  <si>
    <t>UNION COSMETIC s.r.o.</t>
  </si>
  <si>
    <t>CZ.01.2.111/0.0/0.0/16_047/0009057</t>
  </si>
  <si>
    <t>Zahraniční veletrhy společnosti EFKO - karton, s.r.o.</t>
  </si>
  <si>
    <t xml:space="preserve">Projekt je zaměřen na posílení pozice společnosti žadatele na stávajících zahraničních trzích, vstup na nové zahraniční trhy a zvýšení celkového objemu exportu prostřednictvím účasti na zahraničních výstavách a veletrzích. Je v souladu s hlavním cílem programu Marketing, posílení růstových motivací MSP, jejich schopnosti a marketingové připravenosti nacházet nové trhy mimo ČR, územně i produktově, vstupovat na ně a udržet se na nich. Je v souladu se strategií RIS III, (spec. cíle A3.1 aA3.3).
</t>
  </si>
  <si>
    <t>EFKO - karton, s.r.o.</t>
  </si>
  <si>
    <t>CZ.01.2.111/0.0/0.0/16_047/0009064</t>
  </si>
  <si>
    <t xml:space="preserve">veletrhy 2017 </t>
  </si>
  <si>
    <t xml:space="preserve">Společnost T-CZ,a.s. se v roce 2017 zúčastní mezinárodního drážního veletrhu TRAKO 2017 v Gdaňsku a mezinárodního veletrhu world ATM congress v Madridu s cílem prohloubit vztahy se stávajícími zákazníky a s potenciálem získat nové obchodní partnery na evropském trhu. </t>
  </si>
  <si>
    <t>CZ.01.2.111/0.0/0.0/16_047/0009065</t>
  </si>
  <si>
    <t>Prezentace společnosti DSD-Dostál a.s. na zahraničních veletrzích</t>
  </si>
  <si>
    <t>Předmětem projektu je účast na dvou zahraničních veletrzích. Společnost se zúčastní veletrhů s názvem Powtech 2017 a 2019. Současně budou v rámci projektu vytvořeny nové propagační materiály (prospekty) s novou grafikou ve dvou jazykových mutacích (anglický jazyk, ruský jazyk). Další z aktivit projektu bude doprava vystavovaných exponátů.</t>
  </si>
  <si>
    <t>DSD-Dostál, a.s.</t>
  </si>
  <si>
    <t>16.03.2017</t>
  </si>
  <si>
    <t>CZ.01.2.111/0.0/0.0/16_047/0009069</t>
  </si>
  <si>
    <t>Prezentace společnosti RAMIA s r.o. na veletrzích v zahraničí</t>
  </si>
  <si>
    <t>Smyslem projektu je promyšlená a cílená účast na zahraničních veletrzích, kde budeme schopni fyzicky představit svoji produkci a navázat nové kontakty s potencionálními dealery v zahraničí. Veletrhy jsou vytypovány na základě našich návštěv a na základě doporučení některých našich stávajících obchodních partnerů. Pro prezentaci využijeme výstavní plochu a kvalitně zpracované marketingové materiály - tištěné katalogy, audiovizuální představení firmy zpracované profesionály.</t>
  </si>
  <si>
    <t>RAMIA s.r.o.</t>
  </si>
  <si>
    <t>CZ.01.2.111/0.0/0.0/16_047/0009074</t>
  </si>
  <si>
    <t>Podpora exportních aktivit firmy MERCI, s.r.o. účastí na mezinárodních veletrzích LabSupply 2017 a  ACHEMA 2018</t>
  </si>
  <si>
    <t>Předmětem projektu je zajištění účasti společnost Merci, s.r.o. na vybraných zahraničních veletrzích za účelem prezentace produktů a navázání nových obchodních kontaktů a spoluprací. Realizací projektu dojde k posílení konkurenceschopnosti společnosti, nárůstu jejího obratu, exportu a podílu na trhu a rozšíření možností získání nových zakázek.</t>
  </si>
  <si>
    <t>MERCI, s.r.o.</t>
  </si>
  <si>
    <t>02.07.2017</t>
  </si>
  <si>
    <t>CZ.01.2.111/0.0/0.0/16_047/0009075</t>
  </si>
  <si>
    <t>STYL, výrobní družstvo knoflíkářů - Veletrhy</t>
  </si>
  <si>
    <t>Cílem projektu je posílit marketingovou připravenost společnosti STYL, výrobní družstvo knoflíkářů, Studená tak, aby byla firma schopna nacházet nové zahraniční trhy, vstupovat na ně a následně si na těchto trzích udržet svoji novou pozici. Nástrojem k dosažení cílů bude dostatečná propagace společnosti STYL, výrobní družstvo knoflíkářů, Studená na mezinárodních veletrzích "Texworld" konajících se v Paříži v letech 2017 - 2019, které výrazně přispějí ke zvýšení konkurenceschopnosti společnosti.</t>
  </si>
  <si>
    <t>STYL, výrobní družstvo knoflíkářů, Studená</t>
  </si>
  <si>
    <t>CZ.01.2.111/0.0/0.0/16_047/0009079</t>
  </si>
  <si>
    <t>Aktivní účast na veletrzích v oboru výroby kompletních kol k mechanickým vozíkům pro tělesně postižené</t>
  </si>
  <si>
    <t>Na základě obchodní strategie je cílem společnosti intenzivně a profesionálně působit na globálním veletrhu REHACARE (Düsseldorf, Německo) po 3 roky (2017-2019). Tato cesta je efektivnější, než účast na menších regionálně zaměřených veletrzích, kde efekt z účasti nepřevýší náklady. Globální veletrh je centrum setkávání subjektů z oboru z celého světa, a tedy jde o ideální krok pro vstup na nové trhy, např. USA, Čína, Indie, Austrálie. Další cílové trhy: Východní Evropa, Skandinávie, Německo.</t>
  </si>
  <si>
    <t>DELFI REHAB spol. s r.o.</t>
  </si>
  <si>
    <t>CZ.01.2.111/0.0/0.0/16_047/0009081</t>
  </si>
  <si>
    <t>Účast firmy PROFI REGAL s.r.o. na zahraničních výstavách a veletrzích v letech 2017-2019, výroba propagačních materiálů</t>
  </si>
  <si>
    <t>Firma se zúčastní zahraničních veletrhů a výstav</t>
  </si>
  <si>
    <t>PROFI REGAL s.r.o.</t>
  </si>
  <si>
    <t>CZ.01.2.111/0.0/0.0/16_047/0009082</t>
  </si>
  <si>
    <t>Marketing Meduse Design</t>
  </si>
  <si>
    <t>Společnost MEDUSE neustále usiluje o vlastní rozvoj a oslovování nových trhů. Z tohoto důvodu plánuje prezentovat své produkty na veletrzích v zahraničí. Při účasti na těchto veletrzích si společnost klade za cíl navázání spolupráce s potenciálními obchodními partnery z Brazílie, Bahrajnu, Japonska a Jihoafrické republiky, jelikož právě trhy těchto zemí v sobě skýtají zajímavý potenciál obchodních příležitostí.</t>
  </si>
  <si>
    <t>MEDUSE DESIGN, s.r.o.</t>
  </si>
  <si>
    <t>CZ.01.2.111/0.0/0.0/16_047/0009084</t>
  </si>
  <si>
    <t>Expanze firmy COQUI WORLD na zahraničních trzích</t>
  </si>
  <si>
    <t>V rámci projektu dojde k realizaci série účastí na zahraničních veletrzích, na kterých budeme propagovat naše výrobky (obuv).</t>
  </si>
  <si>
    <t>COQUI WORLD s.r.o.</t>
  </si>
  <si>
    <t>CZ.01.2.111/0.0/0.0/16_047/0009085</t>
  </si>
  <si>
    <t>Podpora exportních aktivit společnosti ArtGlass s.r.o.</t>
  </si>
  <si>
    <t>Společnost se zůčastní mezinárodních veletrhů s cílem zvýšit odbyt křišťálových svítidel vlastní výroby, posílit pozici společnosti v zemích, ve kterých se již etablovala a proniknout na nové trhy.</t>
  </si>
  <si>
    <t>ARTGLASS s.r.o.</t>
  </si>
  <si>
    <t>CZ.01.2.111/0.0/0.0/16_047/0009086</t>
  </si>
  <si>
    <t xml:space="preserve">OPaLL-AGRI MARKETING </t>
  </si>
  <si>
    <t xml:space="preserve">Cílem projektu je propagovat produkci OPaLL-AGRI s.r.o. na zahraničních trzích prostřednictvím mezinárodních zahraničních veletrhů a výstav. Žadatel chce navázat nové obchodní vztahy, jak s odběrateli, tak i dodavateli - dojde k posílení růstových motivací, marketingové připravenosti nacházet nové trhy mimo ČR, vstupovat na ně a udržet se na nich. </t>
  </si>
  <si>
    <t>OPaLL-AGRI, s. r. o.</t>
  </si>
  <si>
    <t>CZ.01.2.111/0.0/0.0/16_047/0009088</t>
  </si>
  <si>
    <t xml:space="preserve">Podpora společnosti WALMAG MAGNETICS s.r.o. na zahraničních výstavách </t>
  </si>
  <si>
    <t>V rámci předloženého projektu plánuje společnost WALMAG MAGNETICS s.r.o. navštívit celkem dva veletrhy zaměřené na průmyslovou výrobu. Projektem plánuje společnost proniknout s magnetickými systémy na nové zahraniční trhy ve Španělsku a Portugalsku. Cílem je získat i lepší postavení na trzích, kde v současnosti firma působí. Jedná se o trhy v Německu, Itálii, Francii, Švýcarsku. Celý projekt bude zrealizován do  31.12.2019.</t>
  </si>
  <si>
    <t>WALMAG MAGNETICS s.r.o.</t>
  </si>
  <si>
    <t>CZ.01.2.111/0.0/0.0/16_047/0009089</t>
  </si>
  <si>
    <t xml:space="preserve">Účast na zahraničních veletrzích 2017 </t>
  </si>
  <si>
    <t>Konání konkrétních veletrhů je velmi cílené na úzké cílové skupiny problematiky GNSS, kterou se naše firma zabývá od svého založení. První prezentace naší firmy na veletrhu takového formátu bude znamenat vstup na tento úzce profilovaný celosvětový trh. Cílem je především posílit konkurenceschopnost na tomto trhu a vybudovat kvalitní povědomí o českém firmě s dlouhodobým cílem stát se dominantním hráčem a poskytovatelem SW v oblasti GNSS.</t>
  </si>
  <si>
    <t>Navmatix s.r.o.</t>
  </si>
  <si>
    <t>CZ.01.2.111/0.0/0.0/16_047/0009092</t>
  </si>
  <si>
    <t>Adventure menu - účast na veletrzích  v roce 2017</t>
  </si>
  <si>
    <t>Společnost Adventure Menu se zúčastní dvou mezinárodních veletrhů v roce 2017, které se konají v Německu. Bude zde propagovat produkty své vlastní značky.</t>
  </si>
  <si>
    <t>Adventure Menu s.r.o.</t>
  </si>
  <si>
    <t>CZ.01.2.111/0.0/0.0/16_047/0009100</t>
  </si>
  <si>
    <t>LABARA marketing 2017 - 2019</t>
  </si>
  <si>
    <t xml:space="preserve">V současnosti je LABARA  s.r.o. moderní prosperující firmou, jejíž aktivity jsou zaměřeny na služby a výrobky, kterými pružně reaguje na požadavky zákazníků a jejichž vysoká a trvalá kvalita patří mezi základní atributy prezentace společnosti na domácím i zahraničních trzích.Výrazné rozšíření českého trhu obrábění elektroizolačních materiálů nelze v následujících letech očekávat, proto společnosti LABARA hledá nový odbyt na zahraničních trzích. </t>
  </si>
  <si>
    <t>LABARA s.r.o.</t>
  </si>
  <si>
    <t>CZ.01.2.111/0.0/0.0/16_047/0009101</t>
  </si>
  <si>
    <t>Vstup na zahraniční trh prostřednictvím  účasti na veletrhu</t>
  </si>
  <si>
    <t>Předmětem projektu je vstup na zahraniční trh prostřednictvím účasti na veletrhu ve Frankfurtu nad Mohanem.</t>
  </si>
  <si>
    <t>Vodní sklo, a.s.</t>
  </si>
  <si>
    <t>CZ.01.2.111/0.0/0.0/16_047/0009102</t>
  </si>
  <si>
    <t>Podpora exportních aktivit společnosti S.O.S. - DEKORACE</t>
  </si>
  <si>
    <t>Společnost S.O.S. - DEKORACE, s.r.o. byla založena v roce 2004 jako specializovaná společnost vyrábějící dekorační předměty.
Cílem projektu je posílení vazeb a rozšíření exportní působnosti na zahraničních trzích. Aktivity projektu jsou zaměřeny na samotnou účast na oborově vymezených zahraničních veletrzích, kde budou aktivně prezentovány produkty společnosti. Předpokladem pro plynulou realizaci projektu jsou zkušenosti žadatele s účastí na zahraničních veletrzích.</t>
  </si>
  <si>
    <t>S.O.S. - DEKORACE, s.r.o.</t>
  </si>
  <si>
    <t>CZ.01.2.111/0.0/0.0/16_047/0009103</t>
  </si>
  <si>
    <t>ÚČAST NA MEZINÁRODNÍM VELETRHU  EUROSHOP 2017</t>
  </si>
  <si>
    <t xml:space="preserve">Prezentace společnosti Jansen Display na mezinárodním veletrhu EUROSHOP 2017 a  realizace propagačních materiálů včetně vizualizací a video obsahu.
</t>
  </si>
  <si>
    <t>Jansen Display s.r.o.</t>
  </si>
  <si>
    <t>CZ.01.2.111/0.0/0.0/16_047/0009105</t>
  </si>
  <si>
    <t>Marketing KOZAP Uh. Brod - zbraně a střelivo, spol. s r.o.</t>
  </si>
  <si>
    <t>Projekt je realizován s cílem oslovit a získat nové zákazníky prostřednictvím účasti na mezinárodním veletrhu, a tím posílit naši konkurenceschopnost na mezinárodním trhu a navýšit tržby společnosti. Plánována je účast na 3 mezinárodních veletrzích vybraných tak, abychom oslovili potenciální klienty ze západní Evropy i východní Evropy.</t>
  </si>
  <si>
    <t>KOZAP Uh. Brod - zbraně a střelivo, spol. s r.o.</t>
  </si>
  <si>
    <t>CZ.01.2.111/0.0/0.0/16_047/0009106</t>
  </si>
  <si>
    <t>Marketing pro První hanácká BOW</t>
  </si>
  <si>
    <t>Projekt je realizován s cílem oslovit a získat nové zákazníky prostřednictvím účasti na mezinárodních veletrzích, a tím posílit konkurenceschopnost společnosti na mezinárodním trhu a navýšit tržby společnosti. Plánována je účast na 3 mezinárodních veletrzích vybraných tak, abychom oslovili potenciální klienty ze západní Evropy i východní Evropy, s přesahem do zbytku světa.</t>
  </si>
  <si>
    <t>První hanácká BOW, spol. s r. o.</t>
  </si>
  <si>
    <t>11.05.2017</t>
  </si>
  <si>
    <t>CZ.01.2.111/0.0/0.0/16_047/0009108</t>
  </si>
  <si>
    <t>Marketing pro firmu Raveco</t>
  </si>
  <si>
    <t>Projekt je realizován s cílem oslovit a získat nové zákazníky prostřednictvím účasti na mezinárodních veletrzích, a tím posílit konkurenceschopnost společnosti na mezinárodním trhu a navýšit tržby společnosti. Plánována je účast na 4 mezinárodních veletrzích vybraných tak, abychom oslovili potenciální klienty ze západní Evropy i východní Evropy, s přesahem do zbytku světa.</t>
  </si>
  <si>
    <t>RAVECO s.r.o.</t>
  </si>
  <si>
    <t>CZ.01.2.111/0.0/0.0/16_047/0009115</t>
  </si>
  <si>
    <t>Podpora exportních příležitostí společnosti  A G R O M E T A L L s.r.o.</t>
  </si>
  <si>
    <t>Předmětem projektu jsou 4 účasti společnosti na významných evropských veletrzích (CommunTech, Demopark) komunální techniky, s cílem posílení firemní pozice v Evropě.
 S účastmi na těchto výstavách budou vynaloženy způsobilé výdaje na pronájem výstavních ploch, připojení k sítím, pronájem a realizace stánku a vybavení, přeprava exponátů, stánku do místa konání (a zpět) vč. manipulace a balného. Propagace společnosti na výstavách bude podpořena distribucí cizojazyčných propagačních materiálů.</t>
  </si>
  <si>
    <t>A G R O M E T A L L s. r. o.</t>
  </si>
  <si>
    <t>CZ.01.2.111/0.0/0.0/16_047/0009120</t>
  </si>
  <si>
    <t>Podpora exportních aktivit společnosti VOLTEN s.r.o.</t>
  </si>
  <si>
    <t>Předmětem projektu jsou 3 účasti společnosti na předních světových veletrzích v Evropě (2x) a USA(1x) zaměřených na hry a hračky, s cílem posílení firemní pozice v Evropě/USA.
 S účastmi na těchto výstavách budou vynaloženy způsobilé výdaje na pronájem výstavních ploch, připojení k sítím, pronájem a realizace stánku a vybavení, přeprava exponátů, stánku do místa konání (a zpět) vč. manipulace a balného. Propagace společnosti na výstavách bude podpořena distribucí cizojazyčných propag. materiálů.</t>
  </si>
  <si>
    <t>VOLTEN s.r.o.</t>
  </si>
  <si>
    <t>17.02.2018</t>
  </si>
  <si>
    <t>KKPrelevance</t>
  </si>
  <si>
    <t>ne</t>
  </si>
  <si>
    <t>ano</t>
  </si>
  <si>
    <t>částky v tis. Kč</t>
  </si>
  <si>
    <t>dotace z ESIF + SR</t>
  </si>
  <si>
    <t xml:space="preserve"> výzvy 2018</t>
  </si>
  <si>
    <t>plánované výzvy 2019</t>
  </si>
  <si>
    <t>celkem na období do roku 2023</t>
  </si>
  <si>
    <t>roční průměr</t>
  </si>
  <si>
    <t>údaje byly zpracovány dle veřejně dostupných informací MPO k 31.10.2018, do výpočtu nejsou zahrnuty výzvy, které k tomuto datu nebyly avizovány ani naplánovány, nebo u kterých nebyla zveřejněna plánovaná alokace</t>
  </si>
  <si>
    <t>tis. Kč</t>
  </si>
  <si>
    <t>%</t>
  </si>
  <si>
    <t>částky jsou uváděny v tis. Kč</t>
  </si>
  <si>
    <t>KKP relevantní projekty</t>
  </si>
  <si>
    <t>aktuálně využitý potenciál</t>
  </si>
  <si>
    <t>KKP relevantní</t>
  </si>
  <si>
    <t xml:space="preserve">navýšený potenciál o 25% </t>
  </si>
  <si>
    <t>OP PIK PO2</t>
  </si>
  <si>
    <t>alokace PO2 OP PIK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</si>
</sst>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 00"/>
  </numFmts>
  <fonts count="3" x14ac:knownFonts="1">
    <font>
      <sz val="11"/>
      <color theme="1"/>
      <name val="Calibri"/>
      <family val="2"/>
      <charset val="238"/>
      <scheme val="minor"/>
    </font>
    <font>
      <b/>
      <sz val="9"/>
      <name val="Calibri"/>
      <family val="2"/>
      <charset val="238"/>
      <scheme val="minor"/>
    </font>
    <font>
      <sz val="11"/>
      <color rgb="FF000000"/>
      <name val="Calibri"/>
      <family val="2"/>
      <charset val="238"/>
      <scheme val="minor"/>
    </font>
  </fonts>
  <fills count="3">
    <fill>
      <patternFill patternType="none"/>
    </fill>
    <fill>
      <patternFill patternType="gray125"/>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s>
  <cellStyleXfs count="1">
    <xf numFmtId="0" fontId="0" fillId="0" borderId="0"/>
  </cellStyleXfs>
  <cellXfs count="23">
    <xf numFmtId="0" fontId="0" fillId="0" borderId="0" xfId="0"/>
    <xf numFmtId="0" fontId="1" fillId="2" borderId="1" xfId="0" applyFont="1" applyFill="1" applyBorder="1" applyAlignment="1">
      <alignment horizontal="center" vertical="center"/>
    </xf>
    <xf numFmtId="0" fontId="1" fillId="2" borderId="1" xfId="0" applyFont="1" applyFill="1" applyBorder="1" applyAlignment="1">
      <alignment horizontal="center" vertical="center" wrapText="1"/>
    </xf>
    <xf numFmtId="0" fontId="0" fillId="0" borderId="0" xfId="0" applyAlignment="1">
      <alignment horizontal="center" vertical="center"/>
    </xf>
    <xf numFmtId="0" fontId="0" fillId="0" borderId="0" xfId="0" applyAlignment="1">
      <alignment horizontal="left" vertical="center"/>
    </xf>
    <xf numFmtId="164" fontId="0" fillId="0" borderId="0" xfId="0" applyNumberFormat="1" applyFont="1" applyAlignment="1">
      <alignment horizontal="center" vertical="center"/>
    </xf>
    <xf numFmtId="10" fontId="0" fillId="0" borderId="0" xfId="0" applyNumberFormat="1" applyAlignment="1">
      <alignment horizontal="center" vertical="center"/>
    </xf>
    <xf numFmtId="4" fontId="0" fillId="0" borderId="0" xfId="0" applyNumberFormat="1" applyAlignment="1">
      <alignment horizontal="right" vertical="center"/>
    </xf>
    <xf numFmtId="0" fontId="1" fillId="2" borderId="2" xfId="0" applyFont="1" applyFill="1" applyBorder="1" applyAlignment="1">
      <alignment horizontal="center" vertical="center" wrapText="1"/>
    </xf>
    <xf numFmtId="0" fontId="0" fillId="0" borderId="3" xfId="0" applyBorder="1"/>
    <xf numFmtId="0" fontId="0" fillId="0" borderId="3" xfId="0" applyBorder="1" applyAlignment="1">
      <alignment horizontal="center" vertical="center"/>
    </xf>
    <xf numFmtId="0" fontId="0" fillId="0" borderId="3" xfId="0" applyBorder="1" applyAlignment="1">
      <alignment horizontal="center" vertical="center" wrapText="1"/>
    </xf>
    <xf numFmtId="0" fontId="2" fillId="0" borderId="0" xfId="0" applyFont="1" applyAlignment="1">
      <alignment horizontal="center" wrapText="1"/>
    </xf>
    <xf numFmtId="0" fontId="0" fillId="0" borderId="4" xfId="0" applyBorder="1"/>
    <xf numFmtId="3" fontId="0" fillId="0" borderId="4" xfId="0" applyNumberFormat="1" applyBorder="1"/>
    <xf numFmtId="3" fontId="0" fillId="0" borderId="4" xfId="0" applyNumberFormat="1" applyBorder="1" applyAlignment="1">
      <alignment horizontal="center" vertical="center"/>
    </xf>
    <xf numFmtId="0" fontId="2" fillId="0" borderId="0" xfId="0" applyFont="1"/>
    <xf numFmtId="3" fontId="0" fillId="0" borderId="0" xfId="0" applyNumberFormat="1"/>
    <xf numFmtId="0" fontId="0" fillId="0" borderId="5" xfId="0" applyBorder="1" applyAlignment="1">
      <alignment horizontal="center" vertical="center" wrapText="1"/>
    </xf>
    <xf numFmtId="3" fontId="0" fillId="0" borderId="0" xfId="0" applyNumberFormat="1" applyAlignment="1">
      <alignment horizontal="center" vertical="center"/>
    </xf>
    <xf numFmtId="2" fontId="0" fillId="0" borderId="0" xfId="0" applyNumberFormat="1"/>
    <xf numFmtId="0" fontId="0" fillId="0" borderId="0" xfId="0" applyBorder="1" applyAlignment="1">
      <alignment horizontal="center" vertical="center" wrapText="1"/>
    </xf>
    <xf numFmtId="0" fontId="0" fillId="0" borderId="0" xfId="0" applyAlignment="1">
      <alignment horizontal="center" vertical="center" wrapText="1"/>
    </xf>
  </cellXfs>
  <cellStyles count="1">
    <cellStyle name="Normální"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18_10_01-M023a-Seznam-operaci-_-List-of-operation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znam operací"/>
      <sheetName val="OP VVV PO 1"/>
      <sheetName val="List1"/>
      <sheetName val="List2"/>
      <sheetName val="XDO_METADATA"/>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74"/>
  <sheetViews>
    <sheetView topLeftCell="A345" workbookViewId="0">
      <selection activeCell="W330" sqref="W330"/>
    </sheetView>
  </sheetViews>
  <sheetFormatPr defaultRowHeight="15" x14ac:dyDescent="0.25"/>
  <cols>
    <col min="21" max="21" width="14" customWidth="1"/>
    <col min="22" max="22" width="13.7109375" customWidth="1"/>
    <col min="23" max="23" width="11.85546875" customWidth="1"/>
    <col min="272" max="272" width="14" customWidth="1"/>
    <col min="273" max="273" width="13.7109375" customWidth="1"/>
    <col min="274" max="274" width="10" customWidth="1"/>
    <col min="275" max="275" width="13" customWidth="1"/>
    <col min="276" max="276" width="11.85546875" customWidth="1"/>
    <col min="528" max="528" width="14" customWidth="1"/>
    <col min="529" max="529" width="13.7109375" customWidth="1"/>
    <col min="530" max="530" width="10" customWidth="1"/>
    <col min="531" max="531" width="13" customWidth="1"/>
    <col min="532" max="532" width="11.85546875" customWidth="1"/>
    <col min="784" max="784" width="14" customWidth="1"/>
    <col min="785" max="785" width="13.7109375" customWidth="1"/>
    <col min="786" max="786" width="10" customWidth="1"/>
    <col min="787" max="787" width="13" customWidth="1"/>
    <col min="788" max="788" width="11.85546875" customWidth="1"/>
    <col min="1040" max="1040" width="14" customWidth="1"/>
    <col min="1041" max="1041" width="13.7109375" customWidth="1"/>
    <col min="1042" max="1042" width="10" customWidth="1"/>
    <col min="1043" max="1043" width="13" customWidth="1"/>
    <col min="1044" max="1044" width="11.85546875" customWidth="1"/>
    <col min="1296" max="1296" width="14" customWidth="1"/>
    <col min="1297" max="1297" width="13.7109375" customWidth="1"/>
    <col min="1298" max="1298" width="10" customWidth="1"/>
    <col min="1299" max="1299" width="13" customWidth="1"/>
    <col min="1300" max="1300" width="11.85546875" customWidth="1"/>
    <col min="1552" max="1552" width="14" customWidth="1"/>
    <col min="1553" max="1553" width="13.7109375" customWidth="1"/>
    <col min="1554" max="1554" width="10" customWidth="1"/>
    <col min="1555" max="1555" width="13" customWidth="1"/>
    <col min="1556" max="1556" width="11.85546875" customWidth="1"/>
    <col min="1808" max="1808" width="14" customWidth="1"/>
    <col min="1809" max="1809" width="13.7109375" customWidth="1"/>
    <col min="1810" max="1810" width="10" customWidth="1"/>
    <col min="1811" max="1811" width="13" customWidth="1"/>
    <col min="1812" max="1812" width="11.85546875" customWidth="1"/>
    <col min="2064" max="2064" width="14" customWidth="1"/>
    <col min="2065" max="2065" width="13.7109375" customWidth="1"/>
    <col min="2066" max="2066" width="10" customWidth="1"/>
    <col min="2067" max="2067" width="13" customWidth="1"/>
    <col min="2068" max="2068" width="11.85546875" customWidth="1"/>
    <col min="2320" max="2320" width="14" customWidth="1"/>
    <col min="2321" max="2321" width="13.7109375" customWidth="1"/>
    <col min="2322" max="2322" width="10" customWidth="1"/>
    <col min="2323" max="2323" width="13" customWidth="1"/>
    <col min="2324" max="2324" width="11.85546875" customWidth="1"/>
    <col min="2576" max="2576" width="14" customWidth="1"/>
    <col min="2577" max="2577" width="13.7109375" customWidth="1"/>
    <col min="2578" max="2578" width="10" customWidth="1"/>
    <col min="2579" max="2579" width="13" customWidth="1"/>
    <col min="2580" max="2580" width="11.85546875" customWidth="1"/>
    <col min="2832" max="2832" width="14" customWidth="1"/>
    <col min="2833" max="2833" width="13.7109375" customWidth="1"/>
    <col min="2834" max="2834" width="10" customWidth="1"/>
    <col min="2835" max="2835" width="13" customWidth="1"/>
    <col min="2836" max="2836" width="11.85546875" customWidth="1"/>
    <col min="3088" max="3088" width="14" customWidth="1"/>
    <col min="3089" max="3089" width="13.7109375" customWidth="1"/>
    <col min="3090" max="3090" width="10" customWidth="1"/>
    <col min="3091" max="3091" width="13" customWidth="1"/>
    <col min="3092" max="3092" width="11.85546875" customWidth="1"/>
    <col min="3344" max="3344" width="14" customWidth="1"/>
    <col min="3345" max="3345" width="13.7109375" customWidth="1"/>
    <col min="3346" max="3346" width="10" customWidth="1"/>
    <col min="3347" max="3347" width="13" customWidth="1"/>
    <col min="3348" max="3348" width="11.85546875" customWidth="1"/>
    <col min="3600" max="3600" width="14" customWidth="1"/>
    <col min="3601" max="3601" width="13.7109375" customWidth="1"/>
    <col min="3602" max="3602" width="10" customWidth="1"/>
    <col min="3603" max="3603" width="13" customWidth="1"/>
    <col min="3604" max="3604" width="11.85546875" customWidth="1"/>
    <col min="3856" max="3856" width="14" customWidth="1"/>
    <col min="3857" max="3857" width="13.7109375" customWidth="1"/>
    <col min="3858" max="3858" width="10" customWidth="1"/>
    <col min="3859" max="3859" width="13" customWidth="1"/>
    <col min="3860" max="3860" width="11.85546875" customWidth="1"/>
    <col min="4112" max="4112" width="14" customWidth="1"/>
    <col min="4113" max="4113" width="13.7109375" customWidth="1"/>
    <col min="4114" max="4114" width="10" customWidth="1"/>
    <col min="4115" max="4115" width="13" customWidth="1"/>
    <col min="4116" max="4116" width="11.85546875" customWidth="1"/>
    <col min="4368" max="4368" width="14" customWidth="1"/>
    <col min="4369" max="4369" width="13.7109375" customWidth="1"/>
    <col min="4370" max="4370" width="10" customWidth="1"/>
    <col min="4371" max="4371" width="13" customWidth="1"/>
    <col min="4372" max="4372" width="11.85546875" customWidth="1"/>
    <col min="4624" max="4624" width="14" customWidth="1"/>
    <col min="4625" max="4625" width="13.7109375" customWidth="1"/>
    <col min="4626" max="4626" width="10" customWidth="1"/>
    <col min="4627" max="4627" width="13" customWidth="1"/>
    <col min="4628" max="4628" width="11.85546875" customWidth="1"/>
    <col min="4880" max="4880" width="14" customWidth="1"/>
    <col min="4881" max="4881" width="13.7109375" customWidth="1"/>
    <col min="4882" max="4882" width="10" customWidth="1"/>
    <col min="4883" max="4883" width="13" customWidth="1"/>
    <col min="4884" max="4884" width="11.85546875" customWidth="1"/>
    <col min="5136" max="5136" width="14" customWidth="1"/>
    <col min="5137" max="5137" width="13.7109375" customWidth="1"/>
    <col min="5138" max="5138" width="10" customWidth="1"/>
    <col min="5139" max="5139" width="13" customWidth="1"/>
    <col min="5140" max="5140" width="11.85546875" customWidth="1"/>
    <col min="5392" max="5392" width="14" customWidth="1"/>
    <col min="5393" max="5393" width="13.7109375" customWidth="1"/>
    <col min="5394" max="5394" width="10" customWidth="1"/>
    <col min="5395" max="5395" width="13" customWidth="1"/>
    <col min="5396" max="5396" width="11.85546875" customWidth="1"/>
    <col min="5648" max="5648" width="14" customWidth="1"/>
    <col min="5649" max="5649" width="13.7109375" customWidth="1"/>
    <col min="5650" max="5650" width="10" customWidth="1"/>
    <col min="5651" max="5651" width="13" customWidth="1"/>
    <col min="5652" max="5652" width="11.85546875" customWidth="1"/>
    <col min="5904" max="5904" width="14" customWidth="1"/>
    <col min="5905" max="5905" width="13.7109375" customWidth="1"/>
    <col min="5906" max="5906" width="10" customWidth="1"/>
    <col min="5907" max="5907" width="13" customWidth="1"/>
    <col min="5908" max="5908" width="11.85546875" customWidth="1"/>
    <col min="6160" max="6160" width="14" customWidth="1"/>
    <col min="6161" max="6161" width="13.7109375" customWidth="1"/>
    <col min="6162" max="6162" width="10" customWidth="1"/>
    <col min="6163" max="6163" width="13" customWidth="1"/>
    <col min="6164" max="6164" width="11.85546875" customWidth="1"/>
    <col min="6416" max="6416" width="14" customWidth="1"/>
    <col min="6417" max="6417" width="13.7109375" customWidth="1"/>
    <col min="6418" max="6418" width="10" customWidth="1"/>
    <col min="6419" max="6419" width="13" customWidth="1"/>
    <col min="6420" max="6420" width="11.85546875" customWidth="1"/>
    <col min="6672" max="6672" width="14" customWidth="1"/>
    <col min="6673" max="6673" width="13.7109375" customWidth="1"/>
    <col min="6674" max="6674" width="10" customWidth="1"/>
    <col min="6675" max="6675" width="13" customWidth="1"/>
    <col min="6676" max="6676" width="11.85546875" customWidth="1"/>
    <col min="6928" max="6928" width="14" customWidth="1"/>
    <col min="6929" max="6929" width="13.7109375" customWidth="1"/>
    <col min="6930" max="6930" width="10" customWidth="1"/>
    <col min="6931" max="6931" width="13" customWidth="1"/>
    <col min="6932" max="6932" width="11.85546875" customWidth="1"/>
    <col min="7184" max="7184" width="14" customWidth="1"/>
    <col min="7185" max="7185" width="13.7109375" customWidth="1"/>
    <col min="7186" max="7186" width="10" customWidth="1"/>
    <col min="7187" max="7187" width="13" customWidth="1"/>
    <col min="7188" max="7188" width="11.85546875" customWidth="1"/>
    <col min="7440" max="7440" width="14" customWidth="1"/>
    <col min="7441" max="7441" width="13.7109375" customWidth="1"/>
    <col min="7442" max="7442" width="10" customWidth="1"/>
    <col min="7443" max="7443" width="13" customWidth="1"/>
    <col min="7444" max="7444" width="11.85546875" customWidth="1"/>
    <col min="7696" max="7696" width="14" customWidth="1"/>
    <col min="7697" max="7697" width="13.7109375" customWidth="1"/>
    <col min="7698" max="7698" width="10" customWidth="1"/>
    <col min="7699" max="7699" width="13" customWidth="1"/>
    <col min="7700" max="7700" width="11.85546875" customWidth="1"/>
    <col min="7952" max="7952" width="14" customWidth="1"/>
    <col min="7953" max="7953" width="13.7109375" customWidth="1"/>
    <col min="7954" max="7954" width="10" customWidth="1"/>
    <col min="7955" max="7955" width="13" customWidth="1"/>
    <col min="7956" max="7956" width="11.85546875" customWidth="1"/>
    <col min="8208" max="8208" width="14" customWidth="1"/>
    <col min="8209" max="8209" width="13.7109375" customWidth="1"/>
    <col min="8210" max="8210" width="10" customWidth="1"/>
    <col min="8211" max="8211" width="13" customWidth="1"/>
    <col min="8212" max="8212" width="11.85546875" customWidth="1"/>
    <col min="8464" max="8464" width="14" customWidth="1"/>
    <col min="8465" max="8465" width="13.7109375" customWidth="1"/>
    <col min="8466" max="8466" width="10" customWidth="1"/>
    <col min="8467" max="8467" width="13" customWidth="1"/>
    <col min="8468" max="8468" width="11.85546875" customWidth="1"/>
    <col min="8720" max="8720" width="14" customWidth="1"/>
    <col min="8721" max="8721" width="13.7109375" customWidth="1"/>
    <col min="8722" max="8722" width="10" customWidth="1"/>
    <col min="8723" max="8723" width="13" customWidth="1"/>
    <col min="8724" max="8724" width="11.85546875" customWidth="1"/>
    <col min="8976" max="8976" width="14" customWidth="1"/>
    <col min="8977" max="8977" width="13.7109375" customWidth="1"/>
    <col min="8978" max="8978" width="10" customWidth="1"/>
    <col min="8979" max="8979" width="13" customWidth="1"/>
    <col min="8980" max="8980" width="11.85546875" customWidth="1"/>
    <col min="9232" max="9232" width="14" customWidth="1"/>
    <col min="9233" max="9233" width="13.7109375" customWidth="1"/>
    <col min="9234" max="9234" width="10" customWidth="1"/>
    <col min="9235" max="9235" width="13" customWidth="1"/>
    <col min="9236" max="9236" width="11.85546875" customWidth="1"/>
    <col min="9488" max="9488" width="14" customWidth="1"/>
    <col min="9489" max="9489" width="13.7109375" customWidth="1"/>
    <col min="9490" max="9490" width="10" customWidth="1"/>
    <col min="9491" max="9491" width="13" customWidth="1"/>
    <col min="9492" max="9492" width="11.85546875" customWidth="1"/>
    <col min="9744" max="9744" width="14" customWidth="1"/>
    <col min="9745" max="9745" width="13.7109375" customWidth="1"/>
    <col min="9746" max="9746" width="10" customWidth="1"/>
    <col min="9747" max="9747" width="13" customWidth="1"/>
    <col min="9748" max="9748" width="11.85546875" customWidth="1"/>
    <col min="10000" max="10000" width="14" customWidth="1"/>
    <col min="10001" max="10001" width="13.7109375" customWidth="1"/>
    <col min="10002" max="10002" width="10" customWidth="1"/>
    <col min="10003" max="10003" width="13" customWidth="1"/>
    <col min="10004" max="10004" width="11.85546875" customWidth="1"/>
    <col min="10256" max="10256" width="14" customWidth="1"/>
    <col min="10257" max="10257" width="13.7109375" customWidth="1"/>
    <col min="10258" max="10258" width="10" customWidth="1"/>
    <col min="10259" max="10259" width="13" customWidth="1"/>
    <col min="10260" max="10260" width="11.85546875" customWidth="1"/>
    <col min="10512" max="10512" width="14" customWidth="1"/>
    <col min="10513" max="10513" width="13.7109375" customWidth="1"/>
    <col min="10514" max="10514" width="10" customWidth="1"/>
    <col min="10515" max="10515" width="13" customWidth="1"/>
    <col min="10516" max="10516" width="11.85546875" customWidth="1"/>
    <col min="10768" max="10768" width="14" customWidth="1"/>
    <col min="10769" max="10769" width="13.7109375" customWidth="1"/>
    <col min="10770" max="10770" width="10" customWidth="1"/>
    <col min="10771" max="10771" width="13" customWidth="1"/>
    <col min="10772" max="10772" width="11.85546875" customWidth="1"/>
    <col min="11024" max="11024" width="14" customWidth="1"/>
    <col min="11025" max="11025" width="13.7109375" customWidth="1"/>
    <col min="11026" max="11026" width="10" customWidth="1"/>
    <col min="11027" max="11027" width="13" customWidth="1"/>
    <col min="11028" max="11028" width="11.85546875" customWidth="1"/>
    <col min="11280" max="11280" width="14" customWidth="1"/>
    <col min="11281" max="11281" width="13.7109375" customWidth="1"/>
    <col min="11282" max="11282" width="10" customWidth="1"/>
    <col min="11283" max="11283" width="13" customWidth="1"/>
    <col min="11284" max="11284" width="11.85546875" customWidth="1"/>
    <col min="11536" max="11536" width="14" customWidth="1"/>
    <col min="11537" max="11537" width="13.7109375" customWidth="1"/>
    <col min="11538" max="11538" width="10" customWidth="1"/>
    <col min="11539" max="11539" width="13" customWidth="1"/>
    <col min="11540" max="11540" width="11.85546875" customWidth="1"/>
    <col min="11792" max="11792" width="14" customWidth="1"/>
    <col min="11793" max="11793" width="13.7109375" customWidth="1"/>
    <col min="11794" max="11794" width="10" customWidth="1"/>
    <col min="11795" max="11795" width="13" customWidth="1"/>
    <col min="11796" max="11796" width="11.85546875" customWidth="1"/>
    <col min="12048" max="12048" width="14" customWidth="1"/>
    <col min="12049" max="12049" width="13.7109375" customWidth="1"/>
    <col min="12050" max="12050" width="10" customWidth="1"/>
    <col min="12051" max="12051" width="13" customWidth="1"/>
    <col min="12052" max="12052" width="11.85546875" customWidth="1"/>
    <col min="12304" max="12304" width="14" customWidth="1"/>
    <col min="12305" max="12305" width="13.7109375" customWidth="1"/>
    <col min="12306" max="12306" width="10" customWidth="1"/>
    <col min="12307" max="12307" width="13" customWidth="1"/>
    <col min="12308" max="12308" width="11.85546875" customWidth="1"/>
    <col min="12560" max="12560" width="14" customWidth="1"/>
    <col min="12561" max="12561" width="13.7109375" customWidth="1"/>
    <col min="12562" max="12562" width="10" customWidth="1"/>
    <col min="12563" max="12563" width="13" customWidth="1"/>
    <col min="12564" max="12564" width="11.85546875" customWidth="1"/>
    <col min="12816" max="12816" width="14" customWidth="1"/>
    <col min="12817" max="12817" width="13.7109375" customWidth="1"/>
    <col min="12818" max="12818" width="10" customWidth="1"/>
    <col min="12819" max="12819" width="13" customWidth="1"/>
    <col min="12820" max="12820" width="11.85546875" customWidth="1"/>
    <col min="13072" max="13072" width="14" customWidth="1"/>
    <col min="13073" max="13073" width="13.7109375" customWidth="1"/>
    <col min="13074" max="13074" width="10" customWidth="1"/>
    <col min="13075" max="13075" width="13" customWidth="1"/>
    <col min="13076" max="13076" width="11.85546875" customWidth="1"/>
    <col min="13328" max="13328" width="14" customWidth="1"/>
    <col min="13329" max="13329" width="13.7109375" customWidth="1"/>
    <col min="13330" max="13330" width="10" customWidth="1"/>
    <col min="13331" max="13331" width="13" customWidth="1"/>
    <col min="13332" max="13332" width="11.85546875" customWidth="1"/>
    <col min="13584" max="13584" width="14" customWidth="1"/>
    <col min="13585" max="13585" width="13.7109375" customWidth="1"/>
    <col min="13586" max="13586" width="10" customWidth="1"/>
    <col min="13587" max="13587" width="13" customWidth="1"/>
    <col min="13588" max="13588" width="11.85546875" customWidth="1"/>
    <col min="13840" max="13840" width="14" customWidth="1"/>
    <col min="13841" max="13841" width="13.7109375" customWidth="1"/>
    <col min="13842" max="13842" width="10" customWidth="1"/>
    <col min="13843" max="13843" width="13" customWidth="1"/>
    <col min="13844" max="13844" width="11.85546875" customWidth="1"/>
    <col min="14096" max="14096" width="14" customWidth="1"/>
    <col min="14097" max="14097" width="13.7109375" customWidth="1"/>
    <col min="14098" max="14098" width="10" customWidth="1"/>
    <col min="14099" max="14099" width="13" customWidth="1"/>
    <col min="14100" max="14100" width="11.85546875" customWidth="1"/>
    <col min="14352" max="14352" width="14" customWidth="1"/>
    <col min="14353" max="14353" width="13.7109375" customWidth="1"/>
    <col min="14354" max="14354" width="10" customWidth="1"/>
    <col min="14355" max="14355" width="13" customWidth="1"/>
    <col min="14356" max="14356" width="11.85546875" customWidth="1"/>
    <col min="14608" max="14608" width="14" customWidth="1"/>
    <col min="14609" max="14609" width="13.7109375" customWidth="1"/>
    <col min="14610" max="14610" width="10" customWidth="1"/>
    <col min="14611" max="14611" width="13" customWidth="1"/>
    <col min="14612" max="14612" width="11.85546875" customWidth="1"/>
    <col min="14864" max="14864" width="14" customWidth="1"/>
    <col min="14865" max="14865" width="13.7109375" customWidth="1"/>
    <col min="14866" max="14866" width="10" customWidth="1"/>
    <col min="14867" max="14867" width="13" customWidth="1"/>
    <col min="14868" max="14868" width="11.85546875" customWidth="1"/>
    <col min="15120" max="15120" width="14" customWidth="1"/>
    <col min="15121" max="15121" width="13.7109375" customWidth="1"/>
    <col min="15122" max="15122" width="10" customWidth="1"/>
    <col min="15123" max="15123" width="13" customWidth="1"/>
    <col min="15124" max="15124" width="11.85546875" customWidth="1"/>
    <col min="15376" max="15376" width="14" customWidth="1"/>
    <col min="15377" max="15377" width="13.7109375" customWidth="1"/>
    <col min="15378" max="15378" width="10" customWidth="1"/>
    <col min="15379" max="15379" width="13" customWidth="1"/>
    <col min="15380" max="15380" width="11.85546875" customWidth="1"/>
    <col min="15632" max="15632" width="14" customWidth="1"/>
    <col min="15633" max="15633" width="13.7109375" customWidth="1"/>
    <col min="15634" max="15634" width="10" customWidth="1"/>
    <col min="15635" max="15635" width="13" customWidth="1"/>
    <col min="15636" max="15636" width="11.85546875" customWidth="1"/>
    <col min="15888" max="15888" width="14" customWidth="1"/>
    <col min="15889" max="15889" width="13.7109375" customWidth="1"/>
    <col min="15890" max="15890" width="10" customWidth="1"/>
    <col min="15891" max="15891" width="13" customWidth="1"/>
    <col min="15892" max="15892" width="11.85546875" customWidth="1"/>
    <col min="16144" max="16144" width="14" customWidth="1"/>
    <col min="16145" max="16145" width="13.7109375" customWidth="1"/>
    <col min="16146" max="16146" width="10" customWidth="1"/>
    <col min="16147" max="16147" width="13" customWidth="1"/>
    <col min="16148" max="16148" width="11.85546875" customWidth="1"/>
  </cols>
  <sheetData>
    <row r="1" spans="1:25" ht="84" x14ac:dyDescent="0.25">
      <c r="A1" s="1" t="s">
        <v>0</v>
      </c>
      <c r="B1" s="2" t="s">
        <v>1</v>
      </c>
      <c r="C1" s="2" t="s">
        <v>2</v>
      </c>
      <c r="D1" s="2" t="s">
        <v>3</v>
      </c>
      <c r="E1" s="2" t="s">
        <v>4</v>
      </c>
      <c r="F1" s="2" t="s">
        <v>5</v>
      </c>
      <c r="G1" s="2" t="s">
        <v>6</v>
      </c>
      <c r="H1" s="2" t="s">
        <v>7</v>
      </c>
      <c r="I1" s="2" t="s">
        <v>8</v>
      </c>
      <c r="J1" s="2" t="s">
        <v>9</v>
      </c>
      <c r="K1" s="2" t="s">
        <v>10</v>
      </c>
      <c r="L1" s="2" t="s">
        <v>11</v>
      </c>
      <c r="M1" s="2" t="s">
        <v>12</v>
      </c>
      <c r="N1" s="2" t="s">
        <v>13</v>
      </c>
      <c r="O1" s="2" t="s">
        <v>14</v>
      </c>
      <c r="P1" s="2" t="s">
        <v>15</v>
      </c>
      <c r="Q1" s="2" t="s">
        <v>16</v>
      </c>
      <c r="R1" s="2" t="s">
        <v>17</v>
      </c>
      <c r="S1" s="2" t="s">
        <v>18</v>
      </c>
      <c r="T1" s="2" t="s">
        <v>19</v>
      </c>
      <c r="U1" s="2" t="s">
        <v>20</v>
      </c>
      <c r="V1" s="2" t="s">
        <v>21</v>
      </c>
      <c r="W1" s="2" t="s">
        <v>22</v>
      </c>
      <c r="X1" s="1" t="s">
        <v>23</v>
      </c>
      <c r="Y1" s="8" t="s">
        <v>1880</v>
      </c>
    </row>
    <row r="2" spans="1:25" x14ac:dyDescent="0.25">
      <c r="A2" s="3" t="s">
        <v>24</v>
      </c>
      <c r="B2" s="4" t="s">
        <v>25</v>
      </c>
      <c r="C2" s="4" t="s">
        <v>26</v>
      </c>
      <c r="D2" s="4" t="s">
        <v>27</v>
      </c>
      <c r="E2" s="4" t="s">
        <v>28</v>
      </c>
      <c r="F2" s="4" t="s">
        <v>29</v>
      </c>
      <c r="G2" s="3">
        <v>25497006</v>
      </c>
      <c r="H2" s="4" t="s">
        <v>30</v>
      </c>
      <c r="I2" s="5">
        <v>40747</v>
      </c>
      <c r="J2" s="3" t="s">
        <v>31</v>
      </c>
      <c r="K2" s="3" t="s">
        <v>32</v>
      </c>
      <c r="L2" s="3" t="s">
        <v>33</v>
      </c>
      <c r="M2" s="4" t="s">
        <v>34</v>
      </c>
      <c r="N2" s="4" t="s">
        <v>35</v>
      </c>
      <c r="O2" s="4" t="s">
        <v>36</v>
      </c>
      <c r="P2" s="4" t="s">
        <v>37</v>
      </c>
      <c r="Q2" s="3" t="s">
        <v>38</v>
      </c>
      <c r="R2" s="4" t="s">
        <v>39</v>
      </c>
      <c r="S2" s="3" t="s">
        <v>40</v>
      </c>
      <c r="T2" s="6">
        <v>0.45</v>
      </c>
      <c r="U2" s="7">
        <v>3756000</v>
      </c>
      <c r="V2" s="7">
        <v>1690200</v>
      </c>
      <c r="W2" s="7">
        <v>0</v>
      </c>
      <c r="X2" s="3" t="s">
        <v>41</v>
      </c>
      <c r="Y2" t="s">
        <v>1881</v>
      </c>
    </row>
    <row r="3" spans="1:25" x14ac:dyDescent="0.25">
      <c r="A3" s="3" t="s">
        <v>24</v>
      </c>
      <c r="B3" s="4" t="s">
        <v>25</v>
      </c>
      <c r="C3" s="4" t="s">
        <v>42</v>
      </c>
      <c r="D3" s="4" t="s">
        <v>43</v>
      </c>
      <c r="E3" s="4" t="s">
        <v>44</v>
      </c>
      <c r="F3" s="4" t="s">
        <v>45</v>
      </c>
      <c r="G3" s="3">
        <v>25361040</v>
      </c>
      <c r="H3" s="4" t="s">
        <v>30</v>
      </c>
      <c r="I3" s="5">
        <v>72000</v>
      </c>
      <c r="J3" s="3" t="s">
        <v>46</v>
      </c>
      <c r="K3" s="3" t="s">
        <v>47</v>
      </c>
      <c r="L3" s="3" t="s">
        <v>33</v>
      </c>
      <c r="M3" s="4" t="s">
        <v>34</v>
      </c>
      <c r="N3" s="4" t="s">
        <v>35</v>
      </c>
      <c r="O3" s="4" t="s">
        <v>48</v>
      </c>
      <c r="P3" s="4" t="s">
        <v>49</v>
      </c>
      <c r="Q3" s="3" t="s">
        <v>38</v>
      </c>
      <c r="R3" s="4" t="s">
        <v>39</v>
      </c>
      <c r="S3" s="3" t="s">
        <v>40</v>
      </c>
      <c r="T3" s="6">
        <v>0.45</v>
      </c>
      <c r="U3" s="7">
        <v>48310000</v>
      </c>
      <c r="V3" s="7">
        <v>21739500</v>
      </c>
      <c r="W3" s="7">
        <v>0</v>
      </c>
      <c r="X3" s="3" t="s">
        <v>41</v>
      </c>
      <c r="Y3" t="s">
        <v>1882</v>
      </c>
    </row>
    <row r="4" spans="1:25" x14ac:dyDescent="0.25">
      <c r="A4" s="3" t="s">
        <v>24</v>
      </c>
      <c r="B4" s="4" t="s">
        <v>25</v>
      </c>
      <c r="C4" s="4" t="s">
        <v>50</v>
      </c>
      <c r="D4" s="4" t="s">
        <v>51</v>
      </c>
      <c r="E4" s="4" t="s">
        <v>52</v>
      </c>
      <c r="F4" s="4" t="s">
        <v>53</v>
      </c>
      <c r="G4" s="3">
        <v>25018663</v>
      </c>
      <c r="H4" s="4" t="s">
        <v>30</v>
      </c>
      <c r="I4" s="5">
        <v>43401</v>
      </c>
      <c r="J4" s="3" t="s">
        <v>54</v>
      </c>
      <c r="K4" s="3" t="s">
        <v>32</v>
      </c>
      <c r="L4" s="3" t="s">
        <v>55</v>
      </c>
      <c r="M4" s="4" t="s">
        <v>34</v>
      </c>
      <c r="N4" s="4" t="s">
        <v>35</v>
      </c>
      <c r="O4" s="4" t="s">
        <v>36</v>
      </c>
      <c r="P4" s="4" t="s">
        <v>37</v>
      </c>
      <c r="Q4" s="3" t="s">
        <v>38</v>
      </c>
      <c r="R4" s="4" t="s">
        <v>39</v>
      </c>
      <c r="S4" s="3" t="s">
        <v>40</v>
      </c>
      <c r="T4" s="6">
        <v>0.45</v>
      </c>
      <c r="U4" s="7">
        <v>3808000</v>
      </c>
      <c r="V4" s="7">
        <v>1713600</v>
      </c>
      <c r="W4" s="7">
        <v>0</v>
      </c>
      <c r="X4" s="3" t="s">
        <v>41</v>
      </c>
      <c r="Y4" t="s">
        <v>1882</v>
      </c>
    </row>
    <row r="5" spans="1:25" x14ac:dyDescent="0.25">
      <c r="A5" s="3" t="s">
        <v>24</v>
      </c>
      <c r="B5" s="4" t="s">
        <v>25</v>
      </c>
      <c r="C5" s="4" t="s">
        <v>56</v>
      </c>
      <c r="D5" s="4" t="s">
        <v>57</v>
      </c>
      <c r="E5" s="4" t="s">
        <v>58</v>
      </c>
      <c r="F5" s="4" t="s">
        <v>59</v>
      </c>
      <c r="G5" s="3">
        <v>26845245</v>
      </c>
      <c r="H5" s="4" t="s">
        <v>30</v>
      </c>
      <c r="I5" s="5">
        <v>74741</v>
      </c>
      <c r="J5" s="3" t="s">
        <v>60</v>
      </c>
      <c r="K5" s="3" t="s">
        <v>32</v>
      </c>
      <c r="L5" s="3" t="s">
        <v>61</v>
      </c>
      <c r="M5" s="4" t="s">
        <v>62</v>
      </c>
      <c r="N5" s="4" t="s">
        <v>35</v>
      </c>
      <c r="O5" s="4" t="s">
        <v>63</v>
      </c>
      <c r="P5" s="4" t="s">
        <v>64</v>
      </c>
      <c r="Q5" s="3" t="s">
        <v>38</v>
      </c>
      <c r="R5" s="4" t="s">
        <v>39</v>
      </c>
      <c r="S5" s="3" t="s">
        <v>40</v>
      </c>
      <c r="T5" s="6">
        <v>0.45</v>
      </c>
      <c r="U5" s="7">
        <v>46000000</v>
      </c>
      <c r="V5" s="7">
        <v>20700000</v>
      </c>
      <c r="W5" s="7">
        <v>0</v>
      </c>
      <c r="X5" s="3" t="s">
        <v>41</v>
      </c>
      <c r="Y5" t="s">
        <v>1881</v>
      </c>
    </row>
    <row r="6" spans="1:25" x14ac:dyDescent="0.25">
      <c r="A6" s="3" t="s">
        <v>24</v>
      </c>
      <c r="B6" s="4" t="s">
        <v>25</v>
      </c>
      <c r="C6" s="4" t="s">
        <v>65</v>
      </c>
      <c r="D6" s="4" t="s">
        <v>66</v>
      </c>
      <c r="E6" s="4" t="s">
        <v>67</v>
      </c>
      <c r="F6" s="4" t="s">
        <v>68</v>
      </c>
      <c r="G6" s="3">
        <v>45534063</v>
      </c>
      <c r="H6" s="4" t="s">
        <v>69</v>
      </c>
      <c r="I6" s="5">
        <v>56162</v>
      </c>
      <c r="J6" s="3" t="s">
        <v>70</v>
      </c>
      <c r="K6" s="3" t="s">
        <v>32</v>
      </c>
      <c r="L6" s="3" t="s">
        <v>71</v>
      </c>
      <c r="M6" s="4" t="s">
        <v>34</v>
      </c>
      <c r="N6" s="4" t="s">
        <v>35</v>
      </c>
      <c r="O6" s="4" t="s">
        <v>72</v>
      </c>
      <c r="P6" s="4" t="s">
        <v>73</v>
      </c>
      <c r="Q6" s="3" t="s">
        <v>38</v>
      </c>
      <c r="R6" s="4" t="s">
        <v>39</v>
      </c>
      <c r="S6" s="3" t="s">
        <v>40</v>
      </c>
      <c r="T6" s="6">
        <v>0.35</v>
      </c>
      <c r="U6" s="7">
        <v>10200000</v>
      </c>
      <c r="V6" s="7">
        <v>3570000</v>
      </c>
      <c r="W6" s="7">
        <v>0</v>
      </c>
      <c r="X6" s="3" t="s">
        <v>41</v>
      </c>
      <c r="Y6" t="s">
        <v>1881</v>
      </c>
    </row>
    <row r="7" spans="1:25" x14ac:dyDescent="0.25">
      <c r="A7" s="3" t="s">
        <v>24</v>
      </c>
      <c r="B7" s="4" t="s">
        <v>25</v>
      </c>
      <c r="C7" s="4" t="s">
        <v>74</v>
      </c>
      <c r="D7" s="4" t="s">
        <v>75</v>
      </c>
      <c r="E7" s="4" t="s">
        <v>76</v>
      </c>
      <c r="F7" s="4" t="s">
        <v>77</v>
      </c>
      <c r="G7" s="3">
        <v>27764460</v>
      </c>
      <c r="H7" s="4" t="s">
        <v>30</v>
      </c>
      <c r="I7" s="5">
        <v>70800</v>
      </c>
      <c r="J7" s="3" t="s">
        <v>60</v>
      </c>
      <c r="K7" s="3" t="s">
        <v>32</v>
      </c>
      <c r="L7" s="3" t="s">
        <v>78</v>
      </c>
      <c r="M7" s="4" t="s">
        <v>62</v>
      </c>
      <c r="N7" s="4" t="s">
        <v>35</v>
      </c>
      <c r="O7" s="4" t="s">
        <v>48</v>
      </c>
      <c r="P7" s="4" t="s">
        <v>49</v>
      </c>
      <c r="Q7" s="3" t="s">
        <v>38</v>
      </c>
      <c r="R7" s="4" t="s">
        <v>39</v>
      </c>
      <c r="S7" s="3" t="s">
        <v>40</v>
      </c>
      <c r="T7" s="6">
        <v>0.45</v>
      </c>
      <c r="U7" s="7">
        <v>47500000</v>
      </c>
      <c r="V7" s="7">
        <v>21375000</v>
      </c>
      <c r="W7" s="7">
        <v>0</v>
      </c>
      <c r="X7" s="3" t="s">
        <v>41</v>
      </c>
      <c r="Y7" t="s">
        <v>1881</v>
      </c>
    </row>
    <row r="8" spans="1:25" x14ac:dyDescent="0.25">
      <c r="A8" s="3" t="s">
        <v>24</v>
      </c>
      <c r="B8" s="4" t="s">
        <v>25</v>
      </c>
      <c r="C8" s="4" t="s">
        <v>79</v>
      </c>
      <c r="D8" s="4" t="s">
        <v>80</v>
      </c>
      <c r="E8" s="4" t="s">
        <v>81</v>
      </c>
      <c r="F8" s="4" t="s">
        <v>82</v>
      </c>
      <c r="G8" s="3">
        <v>26138891</v>
      </c>
      <c r="H8" s="4" t="s">
        <v>69</v>
      </c>
      <c r="I8" s="5">
        <v>78391</v>
      </c>
      <c r="J8" s="3" t="s">
        <v>60</v>
      </c>
      <c r="K8" s="3" t="s">
        <v>32</v>
      </c>
      <c r="L8" s="3" t="s">
        <v>83</v>
      </c>
      <c r="M8" s="4" t="s">
        <v>62</v>
      </c>
      <c r="N8" s="4" t="s">
        <v>35</v>
      </c>
      <c r="O8" s="4" t="s">
        <v>63</v>
      </c>
      <c r="P8" s="4" t="s">
        <v>64</v>
      </c>
      <c r="Q8" s="3" t="s">
        <v>38</v>
      </c>
      <c r="R8" s="4" t="s">
        <v>39</v>
      </c>
      <c r="S8" s="3" t="s">
        <v>40</v>
      </c>
      <c r="T8" s="6">
        <v>0.45</v>
      </c>
      <c r="U8" s="7">
        <v>66500000</v>
      </c>
      <c r="V8" s="7">
        <v>29925000</v>
      </c>
      <c r="W8" s="7">
        <v>0</v>
      </c>
      <c r="X8" s="3" t="s">
        <v>41</v>
      </c>
      <c r="Y8" t="s">
        <v>1881</v>
      </c>
    </row>
    <row r="9" spans="1:25" x14ac:dyDescent="0.25">
      <c r="A9" s="3" t="s">
        <v>24</v>
      </c>
      <c r="B9" s="4" t="s">
        <v>25</v>
      </c>
      <c r="C9" s="4" t="s">
        <v>84</v>
      </c>
      <c r="D9" s="4" t="s">
        <v>85</v>
      </c>
      <c r="E9" s="4" t="s">
        <v>86</v>
      </c>
      <c r="F9" s="4" t="s">
        <v>87</v>
      </c>
      <c r="G9" s="3">
        <v>25467018</v>
      </c>
      <c r="H9" s="4" t="s">
        <v>69</v>
      </c>
      <c r="I9" s="5">
        <v>41501</v>
      </c>
      <c r="J9" s="3" t="s">
        <v>88</v>
      </c>
      <c r="K9" s="3" t="s">
        <v>32</v>
      </c>
      <c r="L9" s="3" t="s">
        <v>89</v>
      </c>
      <c r="M9" s="4" t="s">
        <v>62</v>
      </c>
      <c r="N9" s="4" t="s">
        <v>35</v>
      </c>
      <c r="O9" s="4" t="s">
        <v>36</v>
      </c>
      <c r="P9" s="4" t="s">
        <v>37</v>
      </c>
      <c r="Q9" s="3" t="s">
        <v>38</v>
      </c>
      <c r="R9" s="4" t="s">
        <v>39</v>
      </c>
      <c r="S9" s="3" t="s">
        <v>40</v>
      </c>
      <c r="T9" s="6">
        <v>0.35</v>
      </c>
      <c r="U9" s="7">
        <v>48500000</v>
      </c>
      <c r="V9" s="7">
        <v>16975000</v>
      </c>
      <c r="W9" s="7">
        <v>0</v>
      </c>
      <c r="X9" s="3" t="s">
        <v>41</v>
      </c>
      <c r="Y9" t="s">
        <v>1881</v>
      </c>
    </row>
    <row r="10" spans="1:25" x14ac:dyDescent="0.25">
      <c r="A10" s="3" t="s">
        <v>24</v>
      </c>
      <c r="B10" s="4" t="s">
        <v>25</v>
      </c>
      <c r="C10" s="4" t="s">
        <v>90</v>
      </c>
      <c r="D10" s="4" t="s">
        <v>91</v>
      </c>
      <c r="E10" s="4" t="s">
        <v>92</v>
      </c>
      <c r="F10" s="4" t="s">
        <v>93</v>
      </c>
      <c r="G10" s="3">
        <v>16325451</v>
      </c>
      <c r="H10" s="4" t="s">
        <v>30</v>
      </c>
      <c r="I10" s="5">
        <v>67161</v>
      </c>
      <c r="J10" s="3" t="s">
        <v>94</v>
      </c>
      <c r="K10" s="3" t="s">
        <v>32</v>
      </c>
      <c r="L10" s="3" t="s">
        <v>95</v>
      </c>
      <c r="M10" s="4" t="s">
        <v>34</v>
      </c>
      <c r="N10" s="4" t="s">
        <v>35</v>
      </c>
      <c r="O10" s="4" t="s">
        <v>96</v>
      </c>
      <c r="P10" s="4" t="s">
        <v>97</v>
      </c>
      <c r="Q10" s="3" t="s">
        <v>38</v>
      </c>
      <c r="R10" s="4" t="s">
        <v>39</v>
      </c>
      <c r="S10" s="3" t="s">
        <v>40</v>
      </c>
      <c r="T10" s="6">
        <v>0.35</v>
      </c>
      <c r="U10" s="7">
        <v>17420000</v>
      </c>
      <c r="V10" s="7">
        <v>6097000</v>
      </c>
      <c r="W10" s="7">
        <v>0</v>
      </c>
      <c r="X10" s="3" t="s">
        <v>41</v>
      </c>
      <c r="Y10" t="s">
        <v>1881</v>
      </c>
    </row>
    <row r="11" spans="1:25" x14ac:dyDescent="0.25">
      <c r="A11" s="3" t="s">
        <v>24</v>
      </c>
      <c r="B11" s="4" t="s">
        <v>25</v>
      </c>
      <c r="C11" s="4" t="s">
        <v>98</v>
      </c>
      <c r="D11" s="4" t="s">
        <v>99</v>
      </c>
      <c r="E11" s="4" t="s">
        <v>100</v>
      </c>
      <c r="F11" s="4" t="s">
        <v>101</v>
      </c>
      <c r="G11" s="3">
        <v>49433946</v>
      </c>
      <c r="H11" s="4" t="s">
        <v>30</v>
      </c>
      <c r="I11" s="5">
        <v>67401</v>
      </c>
      <c r="J11" s="3" t="s">
        <v>102</v>
      </c>
      <c r="K11" s="3" t="s">
        <v>32</v>
      </c>
      <c r="L11" s="3" t="s">
        <v>95</v>
      </c>
      <c r="M11" s="4" t="s">
        <v>34</v>
      </c>
      <c r="N11" s="4" t="s">
        <v>35</v>
      </c>
      <c r="O11" s="4" t="s">
        <v>103</v>
      </c>
      <c r="P11" s="4" t="s">
        <v>104</v>
      </c>
      <c r="Q11" s="3" t="s">
        <v>38</v>
      </c>
      <c r="R11" s="4" t="s">
        <v>39</v>
      </c>
      <c r="S11" s="3" t="s">
        <v>40</v>
      </c>
      <c r="T11" s="6">
        <v>0.35</v>
      </c>
      <c r="U11" s="7">
        <v>14199000</v>
      </c>
      <c r="V11" s="7">
        <v>4969650</v>
      </c>
      <c r="W11" s="7">
        <v>0</v>
      </c>
      <c r="X11" s="3" t="s">
        <v>41</v>
      </c>
      <c r="Y11" t="s">
        <v>1881</v>
      </c>
    </row>
    <row r="12" spans="1:25" x14ac:dyDescent="0.25">
      <c r="A12" s="3" t="s">
        <v>24</v>
      </c>
      <c r="B12" s="4" t="s">
        <v>25</v>
      </c>
      <c r="C12" s="4" t="s">
        <v>105</v>
      </c>
      <c r="D12" s="4" t="s">
        <v>106</v>
      </c>
      <c r="E12" s="4" t="s">
        <v>107</v>
      </c>
      <c r="F12" s="4" t="s">
        <v>108</v>
      </c>
      <c r="G12" s="3">
        <v>28185</v>
      </c>
      <c r="H12" s="4" t="s">
        <v>109</v>
      </c>
      <c r="I12" s="5">
        <v>19000</v>
      </c>
      <c r="J12" s="3" t="s">
        <v>110</v>
      </c>
      <c r="K12" s="3" t="s">
        <v>32</v>
      </c>
      <c r="L12" s="3" t="s">
        <v>111</v>
      </c>
      <c r="M12" s="4" t="s">
        <v>34</v>
      </c>
      <c r="N12" s="4" t="s">
        <v>35</v>
      </c>
      <c r="O12" s="4" t="s">
        <v>112</v>
      </c>
      <c r="P12" s="4" t="s">
        <v>113</v>
      </c>
      <c r="Q12" s="3" t="s">
        <v>38</v>
      </c>
      <c r="R12" s="4" t="s">
        <v>39</v>
      </c>
      <c r="S12" s="3" t="s">
        <v>40</v>
      </c>
      <c r="T12" s="6">
        <v>0.35</v>
      </c>
      <c r="U12" s="7">
        <v>4650000</v>
      </c>
      <c r="V12" s="7">
        <v>1627500</v>
      </c>
      <c r="W12" s="7">
        <v>0</v>
      </c>
      <c r="X12" s="3" t="s">
        <v>41</v>
      </c>
      <c r="Y12" t="s">
        <v>1881</v>
      </c>
    </row>
    <row r="13" spans="1:25" x14ac:dyDescent="0.25">
      <c r="A13" s="3" t="s">
        <v>24</v>
      </c>
      <c r="B13" s="4" t="s">
        <v>25</v>
      </c>
      <c r="C13" s="4" t="s">
        <v>114</v>
      </c>
      <c r="D13" s="4" t="s">
        <v>115</v>
      </c>
      <c r="E13" s="4" t="s">
        <v>116</v>
      </c>
      <c r="F13" s="4" t="s">
        <v>117</v>
      </c>
      <c r="G13" s="3">
        <v>47680431</v>
      </c>
      <c r="H13" s="4" t="s">
        <v>69</v>
      </c>
      <c r="I13" s="5">
        <v>70300</v>
      </c>
      <c r="J13" s="3" t="s">
        <v>118</v>
      </c>
      <c r="K13" s="3" t="s">
        <v>71</v>
      </c>
      <c r="L13" s="3" t="s">
        <v>119</v>
      </c>
      <c r="M13" s="4" t="s">
        <v>34</v>
      </c>
      <c r="N13" s="4" t="s">
        <v>35</v>
      </c>
      <c r="O13" s="4" t="s">
        <v>48</v>
      </c>
      <c r="P13" s="4" t="s">
        <v>49</v>
      </c>
      <c r="Q13" s="3" t="s">
        <v>38</v>
      </c>
      <c r="R13" s="4" t="s">
        <v>39</v>
      </c>
      <c r="S13" s="3" t="s">
        <v>40</v>
      </c>
      <c r="T13" s="6">
        <v>0.45</v>
      </c>
      <c r="U13" s="7">
        <v>50000000</v>
      </c>
      <c r="V13" s="7">
        <v>22500000</v>
      </c>
      <c r="W13" s="7">
        <v>0</v>
      </c>
      <c r="X13" s="3" t="s">
        <v>41</v>
      </c>
      <c r="Y13" t="s">
        <v>1881</v>
      </c>
    </row>
    <row r="14" spans="1:25" x14ac:dyDescent="0.25">
      <c r="A14" s="3" t="s">
        <v>24</v>
      </c>
      <c r="B14" s="4" t="s">
        <v>25</v>
      </c>
      <c r="C14" s="4" t="s">
        <v>120</v>
      </c>
      <c r="D14" s="4" t="s">
        <v>121</v>
      </c>
      <c r="E14" s="4" t="s">
        <v>122</v>
      </c>
      <c r="F14" s="4" t="s">
        <v>123</v>
      </c>
      <c r="G14" s="3">
        <v>46357301</v>
      </c>
      <c r="H14" s="4" t="s">
        <v>69</v>
      </c>
      <c r="I14" s="5">
        <v>28002</v>
      </c>
      <c r="J14" s="3" t="s">
        <v>124</v>
      </c>
      <c r="K14" s="3" t="s">
        <v>32</v>
      </c>
      <c r="L14" s="3" t="s">
        <v>125</v>
      </c>
      <c r="M14" s="4" t="s">
        <v>34</v>
      </c>
      <c r="N14" s="4" t="s">
        <v>35</v>
      </c>
      <c r="O14" s="4" t="s">
        <v>112</v>
      </c>
      <c r="P14" s="4" t="s">
        <v>113</v>
      </c>
      <c r="Q14" s="3" t="s">
        <v>38</v>
      </c>
      <c r="R14" s="4" t="s">
        <v>39</v>
      </c>
      <c r="S14" s="3" t="s">
        <v>40</v>
      </c>
      <c r="T14" s="6">
        <v>0.35</v>
      </c>
      <c r="U14" s="7">
        <v>9615001</v>
      </c>
      <c r="V14" s="7">
        <v>3365250.35</v>
      </c>
      <c r="W14" s="7">
        <v>0</v>
      </c>
      <c r="X14" s="3" t="s">
        <v>41</v>
      </c>
      <c r="Y14" t="s">
        <v>1881</v>
      </c>
    </row>
    <row r="15" spans="1:25" x14ac:dyDescent="0.25">
      <c r="A15" s="3" t="s">
        <v>24</v>
      </c>
      <c r="B15" s="4" t="s">
        <v>25</v>
      </c>
      <c r="C15" s="4" t="s">
        <v>126</v>
      </c>
      <c r="D15" s="4" t="s">
        <v>127</v>
      </c>
      <c r="E15" s="4" t="s">
        <v>128</v>
      </c>
      <c r="F15" s="4" t="s">
        <v>129</v>
      </c>
      <c r="G15" s="3">
        <v>60070021</v>
      </c>
      <c r="H15" s="4" t="s">
        <v>30</v>
      </c>
      <c r="I15" s="5">
        <v>38232</v>
      </c>
      <c r="J15" s="3" t="s">
        <v>130</v>
      </c>
      <c r="K15" s="3" t="s">
        <v>131</v>
      </c>
      <c r="L15" s="3" t="s">
        <v>132</v>
      </c>
      <c r="M15" s="4" t="s">
        <v>34</v>
      </c>
      <c r="N15" s="4" t="s">
        <v>35</v>
      </c>
      <c r="O15" s="4" t="s">
        <v>133</v>
      </c>
      <c r="P15" s="4" t="s">
        <v>134</v>
      </c>
      <c r="Q15" s="3" t="s">
        <v>38</v>
      </c>
      <c r="R15" s="4" t="s">
        <v>39</v>
      </c>
      <c r="S15" s="3" t="s">
        <v>40</v>
      </c>
      <c r="T15" s="6">
        <v>0.45</v>
      </c>
      <c r="U15" s="7">
        <v>14000000</v>
      </c>
      <c r="V15" s="7">
        <v>6300000</v>
      </c>
      <c r="W15" s="7">
        <v>0</v>
      </c>
      <c r="X15" s="3" t="s">
        <v>41</v>
      </c>
      <c r="Y15" t="s">
        <v>1881</v>
      </c>
    </row>
    <row r="16" spans="1:25" x14ac:dyDescent="0.25">
      <c r="A16" s="3" t="s">
        <v>24</v>
      </c>
      <c r="B16" s="4" t="s">
        <v>25</v>
      </c>
      <c r="C16" s="4" t="s">
        <v>135</v>
      </c>
      <c r="D16" s="4" t="s">
        <v>136</v>
      </c>
      <c r="E16" s="4" t="s">
        <v>137</v>
      </c>
      <c r="F16" s="4" t="s">
        <v>138</v>
      </c>
      <c r="G16" s="3">
        <v>25521853</v>
      </c>
      <c r="H16" s="4" t="s">
        <v>69</v>
      </c>
      <c r="I16" s="5">
        <v>76832</v>
      </c>
      <c r="J16" s="3" t="s">
        <v>139</v>
      </c>
      <c r="K16" s="3" t="s">
        <v>140</v>
      </c>
      <c r="L16" s="3" t="s">
        <v>141</v>
      </c>
      <c r="M16" s="4" t="s">
        <v>34</v>
      </c>
      <c r="N16" s="4" t="s">
        <v>35</v>
      </c>
      <c r="O16" s="4" t="s">
        <v>142</v>
      </c>
      <c r="P16" s="4" t="s">
        <v>143</v>
      </c>
      <c r="Q16" s="3" t="s">
        <v>38</v>
      </c>
      <c r="R16" s="4" t="s">
        <v>39</v>
      </c>
      <c r="S16" s="3" t="s">
        <v>40</v>
      </c>
      <c r="T16" s="6">
        <v>0.35</v>
      </c>
      <c r="U16" s="7">
        <v>8553000</v>
      </c>
      <c r="V16" s="7">
        <v>2993550</v>
      </c>
      <c r="W16" s="7">
        <v>0</v>
      </c>
      <c r="X16" s="3" t="s">
        <v>41</v>
      </c>
      <c r="Y16" t="s">
        <v>1882</v>
      </c>
    </row>
    <row r="17" spans="1:25" x14ac:dyDescent="0.25">
      <c r="A17" s="3" t="s">
        <v>24</v>
      </c>
      <c r="B17" s="4" t="s">
        <v>25</v>
      </c>
      <c r="C17" s="4" t="s">
        <v>144</v>
      </c>
      <c r="D17" s="4" t="s">
        <v>145</v>
      </c>
      <c r="E17" s="4" t="s">
        <v>146</v>
      </c>
      <c r="F17" s="4" t="s">
        <v>147</v>
      </c>
      <c r="G17" s="3">
        <v>25828126</v>
      </c>
      <c r="H17" s="4" t="s">
        <v>30</v>
      </c>
      <c r="I17" s="5">
        <v>74251</v>
      </c>
      <c r="J17" s="3" t="s">
        <v>130</v>
      </c>
      <c r="K17" s="3" t="s">
        <v>32</v>
      </c>
      <c r="L17" s="3" t="s">
        <v>148</v>
      </c>
      <c r="M17" s="4" t="s">
        <v>34</v>
      </c>
      <c r="N17" s="4" t="s">
        <v>35</v>
      </c>
      <c r="O17" s="4" t="s">
        <v>48</v>
      </c>
      <c r="P17" s="4" t="s">
        <v>49</v>
      </c>
      <c r="Q17" s="3" t="s">
        <v>38</v>
      </c>
      <c r="R17" s="4" t="s">
        <v>39</v>
      </c>
      <c r="S17" s="3" t="s">
        <v>40</v>
      </c>
      <c r="T17" s="6">
        <v>0.45</v>
      </c>
      <c r="U17" s="7">
        <v>3550000</v>
      </c>
      <c r="V17" s="7">
        <v>1597500</v>
      </c>
      <c r="W17" s="7">
        <v>0</v>
      </c>
      <c r="X17" s="3" t="s">
        <v>41</v>
      </c>
      <c r="Y17" t="s">
        <v>1881</v>
      </c>
    </row>
    <row r="18" spans="1:25" x14ac:dyDescent="0.25">
      <c r="A18" s="3" t="s">
        <v>24</v>
      </c>
      <c r="B18" s="4" t="s">
        <v>25</v>
      </c>
      <c r="C18" s="4" t="s">
        <v>149</v>
      </c>
      <c r="D18" s="4" t="s">
        <v>150</v>
      </c>
      <c r="E18" s="4" t="s">
        <v>151</v>
      </c>
      <c r="F18" s="4" t="s">
        <v>152</v>
      </c>
      <c r="G18" s="3">
        <v>25542486</v>
      </c>
      <c r="H18" s="4" t="s">
        <v>30</v>
      </c>
      <c r="I18" s="5">
        <v>69801</v>
      </c>
      <c r="J18" s="3" t="s">
        <v>153</v>
      </c>
      <c r="K18" s="3" t="s">
        <v>32</v>
      </c>
      <c r="L18" s="3" t="s">
        <v>154</v>
      </c>
      <c r="M18" s="4" t="s">
        <v>34</v>
      </c>
      <c r="N18" s="4" t="s">
        <v>35</v>
      </c>
      <c r="O18" s="4" t="s">
        <v>96</v>
      </c>
      <c r="P18" s="4" t="s">
        <v>97</v>
      </c>
      <c r="Q18" s="3" t="s">
        <v>38</v>
      </c>
      <c r="R18" s="4" t="s">
        <v>39</v>
      </c>
      <c r="S18" s="3" t="s">
        <v>40</v>
      </c>
      <c r="T18" s="6">
        <v>0.45</v>
      </c>
      <c r="U18" s="7">
        <v>27000000</v>
      </c>
      <c r="V18" s="7">
        <v>12150000</v>
      </c>
      <c r="W18" s="7">
        <v>0</v>
      </c>
      <c r="X18" s="3" t="s">
        <v>41</v>
      </c>
      <c r="Y18" t="s">
        <v>1881</v>
      </c>
    </row>
    <row r="19" spans="1:25" x14ac:dyDescent="0.25">
      <c r="A19" s="3" t="s">
        <v>24</v>
      </c>
      <c r="B19" s="4" t="s">
        <v>25</v>
      </c>
      <c r="C19" s="4" t="s">
        <v>155</v>
      </c>
      <c r="D19" s="4" t="s">
        <v>156</v>
      </c>
      <c r="E19" s="4" t="s">
        <v>157</v>
      </c>
      <c r="F19" s="4" t="s">
        <v>158</v>
      </c>
      <c r="G19" s="3">
        <v>64361357</v>
      </c>
      <c r="H19" s="4" t="s">
        <v>30</v>
      </c>
      <c r="I19" s="5">
        <v>35002</v>
      </c>
      <c r="J19" s="3" t="s">
        <v>159</v>
      </c>
      <c r="K19" s="3" t="s">
        <v>32</v>
      </c>
      <c r="L19" s="3" t="s">
        <v>47</v>
      </c>
      <c r="M19" s="4" t="s">
        <v>34</v>
      </c>
      <c r="N19" s="4" t="s">
        <v>35</v>
      </c>
      <c r="O19" s="4" t="s">
        <v>160</v>
      </c>
      <c r="P19" s="4" t="s">
        <v>161</v>
      </c>
      <c r="Q19" s="3" t="s">
        <v>38</v>
      </c>
      <c r="R19" s="4" t="s">
        <v>39</v>
      </c>
      <c r="S19" s="3" t="s">
        <v>40</v>
      </c>
      <c r="T19" s="6">
        <v>0.35</v>
      </c>
      <c r="U19" s="7">
        <v>40420000</v>
      </c>
      <c r="V19" s="7">
        <v>14147000</v>
      </c>
      <c r="W19" s="7">
        <v>0</v>
      </c>
      <c r="X19" s="3" t="s">
        <v>41</v>
      </c>
      <c r="Y19" t="s">
        <v>1881</v>
      </c>
    </row>
    <row r="20" spans="1:25" x14ac:dyDescent="0.25">
      <c r="A20" s="3" t="s">
        <v>24</v>
      </c>
      <c r="B20" s="4" t="s">
        <v>25</v>
      </c>
      <c r="C20" s="4" t="s">
        <v>162</v>
      </c>
      <c r="D20" s="4" t="s">
        <v>163</v>
      </c>
      <c r="E20" s="4" t="s">
        <v>164</v>
      </c>
      <c r="F20" s="4" t="s">
        <v>165</v>
      </c>
      <c r="G20" s="3">
        <v>26808919</v>
      </c>
      <c r="H20" s="4" t="s">
        <v>30</v>
      </c>
      <c r="I20" s="5">
        <v>78815</v>
      </c>
      <c r="J20" s="3" t="s">
        <v>166</v>
      </c>
      <c r="K20" s="3" t="s">
        <v>32</v>
      </c>
      <c r="L20" s="3" t="s">
        <v>167</v>
      </c>
      <c r="M20" s="4" t="s">
        <v>34</v>
      </c>
      <c r="N20" s="4" t="s">
        <v>35</v>
      </c>
      <c r="O20" s="4" t="s">
        <v>63</v>
      </c>
      <c r="P20" s="4" t="s">
        <v>64</v>
      </c>
      <c r="Q20" s="3" t="s">
        <v>38</v>
      </c>
      <c r="R20" s="4" t="s">
        <v>39</v>
      </c>
      <c r="S20" s="3" t="s">
        <v>40</v>
      </c>
      <c r="T20" s="6">
        <v>0.35</v>
      </c>
      <c r="U20" s="7">
        <v>15000000</v>
      </c>
      <c r="V20" s="7">
        <v>5250000</v>
      </c>
      <c r="W20" s="7">
        <v>0</v>
      </c>
      <c r="X20" s="3" t="s">
        <v>41</v>
      </c>
      <c r="Y20" t="s">
        <v>1881</v>
      </c>
    </row>
    <row r="21" spans="1:25" x14ac:dyDescent="0.25">
      <c r="A21" s="3" t="s">
        <v>24</v>
      </c>
      <c r="B21" s="4" t="s">
        <v>25</v>
      </c>
      <c r="C21" s="4" t="s">
        <v>168</v>
      </c>
      <c r="D21" s="4" t="s">
        <v>169</v>
      </c>
      <c r="E21" s="4" t="s">
        <v>170</v>
      </c>
      <c r="F21" s="4" t="s">
        <v>171</v>
      </c>
      <c r="G21" s="3">
        <v>45196346</v>
      </c>
      <c r="H21" s="4" t="s">
        <v>30</v>
      </c>
      <c r="I21" s="5">
        <v>78373</v>
      </c>
      <c r="J21" s="3" t="s">
        <v>88</v>
      </c>
      <c r="K21" s="3" t="s">
        <v>140</v>
      </c>
      <c r="L21" s="3" t="s">
        <v>172</v>
      </c>
      <c r="M21" s="4" t="s">
        <v>34</v>
      </c>
      <c r="N21" s="4" t="s">
        <v>35</v>
      </c>
      <c r="O21" s="4" t="s">
        <v>63</v>
      </c>
      <c r="P21" s="4" t="s">
        <v>64</v>
      </c>
      <c r="Q21" s="3" t="s">
        <v>38</v>
      </c>
      <c r="R21" s="4" t="s">
        <v>39</v>
      </c>
      <c r="S21" s="3" t="s">
        <v>40</v>
      </c>
      <c r="T21" s="6">
        <v>0.45</v>
      </c>
      <c r="U21" s="7">
        <v>4999999</v>
      </c>
      <c r="V21" s="7">
        <v>2249999.5499999998</v>
      </c>
      <c r="W21" s="7">
        <v>0</v>
      </c>
      <c r="X21" s="3" t="s">
        <v>41</v>
      </c>
      <c r="Y21" t="s">
        <v>1881</v>
      </c>
    </row>
    <row r="22" spans="1:25" x14ac:dyDescent="0.25">
      <c r="A22" s="3" t="s">
        <v>24</v>
      </c>
      <c r="B22" s="4" t="s">
        <v>25</v>
      </c>
      <c r="C22" s="4" t="s">
        <v>173</v>
      </c>
      <c r="D22" s="4" t="s">
        <v>174</v>
      </c>
      <c r="E22" s="4" t="s">
        <v>175</v>
      </c>
      <c r="F22" s="4" t="s">
        <v>176</v>
      </c>
      <c r="G22" s="3">
        <v>25010921</v>
      </c>
      <c r="H22" s="4" t="s">
        <v>30</v>
      </c>
      <c r="I22" s="5">
        <v>51401</v>
      </c>
      <c r="J22" s="3" t="s">
        <v>177</v>
      </c>
      <c r="K22" s="3" t="s">
        <v>32</v>
      </c>
      <c r="L22" s="3" t="s">
        <v>111</v>
      </c>
      <c r="M22" s="4" t="s">
        <v>34</v>
      </c>
      <c r="N22" s="4" t="s">
        <v>35</v>
      </c>
      <c r="O22" s="4" t="s">
        <v>36</v>
      </c>
      <c r="P22" s="4" t="s">
        <v>37</v>
      </c>
      <c r="Q22" s="3" t="s">
        <v>38</v>
      </c>
      <c r="R22" s="4" t="s">
        <v>39</v>
      </c>
      <c r="S22" s="3" t="s">
        <v>40</v>
      </c>
      <c r="T22" s="6">
        <v>0.45</v>
      </c>
      <c r="U22" s="7">
        <v>8600000</v>
      </c>
      <c r="V22" s="7">
        <v>3870000</v>
      </c>
      <c r="W22" s="7">
        <v>0</v>
      </c>
      <c r="X22" s="3" t="s">
        <v>41</v>
      </c>
      <c r="Y22" t="s">
        <v>1881</v>
      </c>
    </row>
    <row r="23" spans="1:25" x14ac:dyDescent="0.25">
      <c r="A23" s="3" t="s">
        <v>24</v>
      </c>
      <c r="B23" s="4" t="s">
        <v>25</v>
      </c>
      <c r="C23" s="4" t="s">
        <v>178</v>
      </c>
      <c r="D23" s="4" t="s">
        <v>179</v>
      </c>
      <c r="E23" s="4" t="s">
        <v>180</v>
      </c>
      <c r="F23" s="4" t="s">
        <v>181</v>
      </c>
      <c r="G23" s="3">
        <v>25068911</v>
      </c>
      <c r="H23" s="4" t="s">
        <v>30</v>
      </c>
      <c r="I23" s="5">
        <v>28907</v>
      </c>
      <c r="J23" s="3" t="s">
        <v>182</v>
      </c>
      <c r="K23" s="3" t="s">
        <v>32</v>
      </c>
      <c r="L23" s="3" t="s">
        <v>183</v>
      </c>
      <c r="M23" s="4" t="s">
        <v>34</v>
      </c>
      <c r="N23" s="4" t="s">
        <v>35</v>
      </c>
      <c r="O23" s="4" t="s">
        <v>112</v>
      </c>
      <c r="P23" s="4" t="s">
        <v>113</v>
      </c>
      <c r="Q23" s="3" t="s">
        <v>38</v>
      </c>
      <c r="R23" s="4" t="s">
        <v>39</v>
      </c>
      <c r="S23" s="3" t="s">
        <v>40</v>
      </c>
      <c r="T23" s="6">
        <v>0.45</v>
      </c>
      <c r="U23" s="7">
        <v>9234052</v>
      </c>
      <c r="V23" s="7">
        <v>4155323.4</v>
      </c>
      <c r="W23" s="7">
        <v>0</v>
      </c>
      <c r="X23" s="3" t="s">
        <v>41</v>
      </c>
      <c r="Y23" t="s">
        <v>1881</v>
      </c>
    </row>
    <row r="24" spans="1:25" x14ac:dyDescent="0.25">
      <c r="A24" s="3" t="s">
        <v>24</v>
      </c>
      <c r="B24" s="4" t="s">
        <v>25</v>
      </c>
      <c r="C24" s="4" t="s">
        <v>184</v>
      </c>
      <c r="D24" s="4" t="s">
        <v>185</v>
      </c>
      <c r="E24" s="4" t="s">
        <v>186</v>
      </c>
      <c r="F24" s="4" t="s">
        <v>187</v>
      </c>
      <c r="G24" s="3">
        <v>25370961</v>
      </c>
      <c r="H24" s="4" t="s">
        <v>30</v>
      </c>
      <c r="I24" s="5">
        <v>73701</v>
      </c>
      <c r="J24" s="3" t="s">
        <v>188</v>
      </c>
      <c r="K24" s="3" t="s">
        <v>32</v>
      </c>
      <c r="L24" s="3" t="s">
        <v>189</v>
      </c>
      <c r="M24" s="4" t="s">
        <v>34</v>
      </c>
      <c r="N24" s="4" t="s">
        <v>35</v>
      </c>
      <c r="O24" s="4" t="s">
        <v>48</v>
      </c>
      <c r="P24" s="4" t="s">
        <v>49</v>
      </c>
      <c r="Q24" s="3" t="s">
        <v>38</v>
      </c>
      <c r="R24" s="4" t="s">
        <v>39</v>
      </c>
      <c r="S24" s="3" t="s">
        <v>40</v>
      </c>
      <c r="T24" s="6">
        <v>0.35</v>
      </c>
      <c r="U24" s="7">
        <v>12130261</v>
      </c>
      <c r="V24" s="7">
        <v>4245591.3499999996</v>
      </c>
      <c r="W24" s="7">
        <v>0</v>
      </c>
      <c r="X24" s="3" t="s">
        <v>41</v>
      </c>
      <c r="Y24" t="s">
        <v>1881</v>
      </c>
    </row>
    <row r="25" spans="1:25" x14ac:dyDescent="0.25">
      <c r="A25" s="3" t="s">
        <v>24</v>
      </c>
      <c r="B25" s="4" t="s">
        <v>25</v>
      </c>
      <c r="C25" s="4" t="s">
        <v>190</v>
      </c>
      <c r="D25" s="4" t="s">
        <v>191</v>
      </c>
      <c r="E25" s="4" t="s">
        <v>192</v>
      </c>
      <c r="F25" s="4" t="s">
        <v>193</v>
      </c>
      <c r="G25" s="3">
        <v>46128735</v>
      </c>
      <c r="H25" s="4" t="s">
        <v>194</v>
      </c>
      <c r="I25" s="5">
        <v>79326</v>
      </c>
      <c r="J25" s="3" t="s">
        <v>195</v>
      </c>
      <c r="K25" s="3" t="s">
        <v>32</v>
      </c>
      <c r="L25" s="3" t="s">
        <v>47</v>
      </c>
      <c r="M25" s="4" t="s">
        <v>34</v>
      </c>
      <c r="N25" s="4" t="s">
        <v>35</v>
      </c>
      <c r="O25" s="4" t="s">
        <v>63</v>
      </c>
      <c r="P25" s="4" t="s">
        <v>64</v>
      </c>
      <c r="Q25" s="3" t="s">
        <v>38</v>
      </c>
      <c r="R25" s="4" t="s">
        <v>39</v>
      </c>
      <c r="S25" s="3" t="s">
        <v>40</v>
      </c>
      <c r="T25" s="6">
        <v>0.45</v>
      </c>
      <c r="U25" s="7">
        <v>3934180</v>
      </c>
      <c r="V25" s="7">
        <v>1770381</v>
      </c>
      <c r="W25" s="7">
        <v>0</v>
      </c>
      <c r="X25" s="3" t="s">
        <v>41</v>
      </c>
      <c r="Y25" t="s">
        <v>1881</v>
      </c>
    </row>
    <row r="26" spans="1:25" x14ac:dyDescent="0.25">
      <c r="A26" s="3" t="s">
        <v>24</v>
      </c>
      <c r="B26" s="4" t="s">
        <v>25</v>
      </c>
      <c r="C26" s="4" t="s">
        <v>196</v>
      </c>
      <c r="D26" s="4" t="s">
        <v>197</v>
      </c>
      <c r="E26" s="4" t="s">
        <v>198</v>
      </c>
      <c r="F26" s="4" t="s">
        <v>199</v>
      </c>
      <c r="G26" s="3">
        <v>25511602</v>
      </c>
      <c r="H26" s="4" t="s">
        <v>30</v>
      </c>
      <c r="I26" s="5">
        <v>68722</v>
      </c>
      <c r="J26" s="3" t="s">
        <v>200</v>
      </c>
      <c r="K26" s="3" t="s">
        <v>32</v>
      </c>
      <c r="L26" s="3" t="s">
        <v>71</v>
      </c>
      <c r="M26" s="4" t="s">
        <v>34</v>
      </c>
      <c r="N26" s="4" t="s">
        <v>35</v>
      </c>
      <c r="O26" s="4" t="s">
        <v>201</v>
      </c>
      <c r="P26" s="4" t="s">
        <v>202</v>
      </c>
      <c r="Q26" s="3" t="s">
        <v>38</v>
      </c>
      <c r="R26" s="4" t="s">
        <v>39</v>
      </c>
      <c r="S26" s="3" t="s">
        <v>40</v>
      </c>
      <c r="T26" s="6">
        <v>0.35</v>
      </c>
      <c r="U26" s="7">
        <v>12753440</v>
      </c>
      <c r="V26" s="7">
        <v>4463704</v>
      </c>
      <c r="W26" s="7">
        <v>0</v>
      </c>
      <c r="X26" s="3" t="s">
        <v>41</v>
      </c>
      <c r="Y26" t="s">
        <v>1881</v>
      </c>
    </row>
    <row r="27" spans="1:25" x14ac:dyDescent="0.25">
      <c r="A27" s="3" t="s">
        <v>24</v>
      </c>
      <c r="B27" s="4" t="s">
        <v>25</v>
      </c>
      <c r="C27" s="4" t="s">
        <v>203</v>
      </c>
      <c r="D27" s="4" t="s">
        <v>204</v>
      </c>
      <c r="E27" s="4" t="s">
        <v>205</v>
      </c>
      <c r="F27" s="4" t="s">
        <v>206</v>
      </c>
      <c r="G27" s="3">
        <v>25331205</v>
      </c>
      <c r="H27" s="4" t="s">
        <v>30</v>
      </c>
      <c r="I27" s="5">
        <v>62400</v>
      </c>
      <c r="J27" s="3" t="s">
        <v>207</v>
      </c>
      <c r="K27" s="3" t="s">
        <v>32</v>
      </c>
      <c r="L27" s="3" t="s">
        <v>208</v>
      </c>
      <c r="M27" s="4" t="s">
        <v>34</v>
      </c>
      <c r="N27" s="4" t="s">
        <v>35</v>
      </c>
      <c r="O27" s="4" t="s">
        <v>96</v>
      </c>
      <c r="P27" s="4" t="s">
        <v>97</v>
      </c>
      <c r="Q27" s="3" t="s">
        <v>38</v>
      </c>
      <c r="R27" s="4" t="s">
        <v>39</v>
      </c>
      <c r="S27" s="3" t="s">
        <v>40</v>
      </c>
      <c r="T27" s="6">
        <v>0.45</v>
      </c>
      <c r="U27" s="7">
        <v>19841000</v>
      </c>
      <c r="V27" s="7">
        <v>8928450</v>
      </c>
      <c r="W27" s="7">
        <v>0</v>
      </c>
      <c r="X27" s="3" t="s">
        <v>41</v>
      </c>
      <c r="Y27" t="s">
        <v>1881</v>
      </c>
    </row>
    <row r="28" spans="1:25" x14ac:dyDescent="0.25">
      <c r="A28" s="3" t="s">
        <v>24</v>
      </c>
      <c r="B28" s="4" t="s">
        <v>25</v>
      </c>
      <c r="C28" s="4" t="s">
        <v>209</v>
      </c>
      <c r="D28" s="4" t="s">
        <v>210</v>
      </c>
      <c r="E28" s="4" t="s">
        <v>211</v>
      </c>
      <c r="F28" s="4" t="s">
        <v>212</v>
      </c>
      <c r="G28" s="3">
        <v>26847175</v>
      </c>
      <c r="H28" s="4" t="s">
        <v>30</v>
      </c>
      <c r="I28" s="5">
        <v>78815</v>
      </c>
      <c r="J28" s="3" t="s">
        <v>213</v>
      </c>
      <c r="K28" s="3" t="s">
        <v>32</v>
      </c>
      <c r="L28" s="3" t="s">
        <v>214</v>
      </c>
      <c r="M28" s="4" t="s">
        <v>34</v>
      </c>
      <c r="N28" s="4" t="s">
        <v>35</v>
      </c>
      <c r="O28" s="4" t="s">
        <v>63</v>
      </c>
      <c r="P28" s="4" t="s">
        <v>64</v>
      </c>
      <c r="Q28" s="3" t="s">
        <v>38</v>
      </c>
      <c r="R28" s="4" t="s">
        <v>39</v>
      </c>
      <c r="S28" s="3" t="s">
        <v>40</v>
      </c>
      <c r="T28" s="6">
        <v>0.45</v>
      </c>
      <c r="U28" s="7">
        <v>8500000</v>
      </c>
      <c r="V28" s="7">
        <v>3825000</v>
      </c>
      <c r="W28" s="7">
        <v>0</v>
      </c>
      <c r="X28" s="3" t="s">
        <v>41</v>
      </c>
      <c r="Y28" t="s">
        <v>1881</v>
      </c>
    </row>
    <row r="29" spans="1:25" x14ac:dyDescent="0.25">
      <c r="A29" s="3" t="s">
        <v>24</v>
      </c>
      <c r="B29" s="4" t="s">
        <v>25</v>
      </c>
      <c r="C29" s="4" t="s">
        <v>215</v>
      </c>
      <c r="D29" s="4" t="s">
        <v>216</v>
      </c>
      <c r="E29" s="4" t="s">
        <v>217</v>
      </c>
      <c r="F29" s="4" t="s">
        <v>218</v>
      </c>
      <c r="G29" s="3">
        <v>25816675</v>
      </c>
      <c r="H29" s="4" t="s">
        <v>69</v>
      </c>
      <c r="I29" s="5">
        <v>70300</v>
      </c>
      <c r="J29" s="3" t="s">
        <v>219</v>
      </c>
      <c r="K29" s="3" t="s">
        <v>32</v>
      </c>
      <c r="L29" s="3" t="s">
        <v>220</v>
      </c>
      <c r="M29" s="4" t="s">
        <v>34</v>
      </c>
      <c r="N29" s="4" t="s">
        <v>35</v>
      </c>
      <c r="O29" s="4" t="s">
        <v>48</v>
      </c>
      <c r="P29" s="4" t="s">
        <v>49</v>
      </c>
      <c r="Q29" s="3" t="s">
        <v>38</v>
      </c>
      <c r="R29" s="4" t="s">
        <v>39</v>
      </c>
      <c r="S29" s="3" t="s">
        <v>40</v>
      </c>
      <c r="T29" s="6">
        <v>0.45</v>
      </c>
      <c r="U29" s="7">
        <v>8500000</v>
      </c>
      <c r="V29" s="7">
        <v>3825000</v>
      </c>
      <c r="W29" s="7">
        <v>0</v>
      </c>
      <c r="X29" s="3" t="s">
        <v>41</v>
      </c>
      <c r="Y29" t="s">
        <v>1881</v>
      </c>
    </row>
    <row r="30" spans="1:25" x14ac:dyDescent="0.25">
      <c r="A30" s="3" t="s">
        <v>24</v>
      </c>
      <c r="B30" s="4" t="s">
        <v>25</v>
      </c>
      <c r="C30" s="4" t="s">
        <v>221</v>
      </c>
      <c r="D30" s="4" t="s">
        <v>222</v>
      </c>
      <c r="E30" s="4" t="s">
        <v>223</v>
      </c>
      <c r="F30" s="4" t="s">
        <v>224</v>
      </c>
      <c r="G30" s="3">
        <v>25865820</v>
      </c>
      <c r="H30" s="4" t="s">
        <v>30</v>
      </c>
      <c r="I30" s="5">
        <v>79070</v>
      </c>
      <c r="J30" s="3" t="s">
        <v>225</v>
      </c>
      <c r="K30" s="3" t="s">
        <v>32</v>
      </c>
      <c r="L30" s="3" t="s">
        <v>111</v>
      </c>
      <c r="M30" s="4" t="s">
        <v>34</v>
      </c>
      <c r="N30" s="4" t="s">
        <v>35</v>
      </c>
      <c r="O30" s="4" t="s">
        <v>63</v>
      </c>
      <c r="P30" s="4" t="s">
        <v>64</v>
      </c>
      <c r="Q30" s="3" t="s">
        <v>38</v>
      </c>
      <c r="R30" s="4" t="s">
        <v>39</v>
      </c>
      <c r="S30" s="3" t="s">
        <v>40</v>
      </c>
      <c r="T30" s="6">
        <v>0.45</v>
      </c>
      <c r="U30" s="7">
        <v>13946000</v>
      </c>
      <c r="V30" s="7">
        <v>6275700</v>
      </c>
      <c r="W30" s="7">
        <v>0</v>
      </c>
      <c r="X30" s="3" t="s">
        <v>41</v>
      </c>
      <c r="Y30" t="s">
        <v>1882</v>
      </c>
    </row>
    <row r="31" spans="1:25" x14ac:dyDescent="0.25">
      <c r="A31" s="3" t="s">
        <v>24</v>
      </c>
      <c r="B31" s="4" t="s">
        <v>25</v>
      </c>
      <c r="C31" s="4" t="s">
        <v>226</v>
      </c>
      <c r="D31" s="4" t="s">
        <v>227</v>
      </c>
      <c r="E31" s="4" t="s">
        <v>228</v>
      </c>
      <c r="F31" s="4" t="s">
        <v>229</v>
      </c>
      <c r="G31" s="3">
        <v>27449416</v>
      </c>
      <c r="H31" s="4" t="s">
        <v>30</v>
      </c>
      <c r="I31" s="5">
        <v>15800</v>
      </c>
      <c r="J31" s="3" t="s">
        <v>195</v>
      </c>
      <c r="K31" s="3" t="s">
        <v>32</v>
      </c>
      <c r="L31" s="3" t="s">
        <v>230</v>
      </c>
      <c r="M31" s="4" t="s">
        <v>34</v>
      </c>
      <c r="N31" s="4" t="s">
        <v>35</v>
      </c>
      <c r="O31" s="4" t="s">
        <v>36</v>
      </c>
      <c r="P31" s="4" t="s">
        <v>37</v>
      </c>
      <c r="Q31" s="3" t="s">
        <v>38</v>
      </c>
      <c r="R31" s="4" t="s">
        <v>39</v>
      </c>
      <c r="S31" s="3" t="s">
        <v>40</v>
      </c>
      <c r="T31" s="6">
        <v>0.45</v>
      </c>
      <c r="U31" s="7">
        <v>5670000</v>
      </c>
      <c r="V31" s="7">
        <v>2551500</v>
      </c>
      <c r="W31" s="7">
        <v>0</v>
      </c>
      <c r="X31" s="3" t="s">
        <v>41</v>
      </c>
      <c r="Y31" t="s">
        <v>1881</v>
      </c>
    </row>
    <row r="32" spans="1:25" x14ac:dyDescent="0.25">
      <c r="A32" s="3" t="s">
        <v>24</v>
      </c>
      <c r="B32" s="4" t="s">
        <v>25</v>
      </c>
      <c r="C32" s="4" t="s">
        <v>231</v>
      </c>
      <c r="D32" s="4" t="s">
        <v>232</v>
      </c>
      <c r="E32" s="4" t="s">
        <v>233</v>
      </c>
      <c r="F32" s="4" t="s">
        <v>234</v>
      </c>
      <c r="G32" s="3">
        <v>28432444</v>
      </c>
      <c r="H32" s="4" t="s">
        <v>30</v>
      </c>
      <c r="I32" s="5">
        <v>72000</v>
      </c>
      <c r="J32" s="3" t="s">
        <v>235</v>
      </c>
      <c r="K32" s="3" t="s">
        <v>32</v>
      </c>
      <c r="L32" s="3" t="s">
        <v>154</v>
      </c>
      <c r="M32" s="4" t="s">
        <v>34</v>
      </c>
      <c r="N32" s="4" t="s">
        <v>35</v>
      </c>
      <c r="O32" s="4" t="s">
        <v>48</v>
      </c>
      <c r="P32" s="4" t="s">
        <v>49</v>
      </c>
      <c r="Q32" s="3" t="s">
        <v>38</v>
      </c>
      <c r="R32" s="4" t="s">
        <v>39</v>
      </c>
      <c r="S32" s="3" t="s">
        <v>40</v>
      </c>
      <c r="T32" s="6">
        <v>0.45</v>
      </c>
      <c r="U32" s="7">
        <v>17333333</v>
      </c>
      <c r="V32" s="7">
        <v>7799999.8499999996</v>
      </c>
      <c r="W32" s="7">
        <v>0</v>
      </c>
      <c r="X32" s="3" t="s">
        <v>41</v>
      </c>
      <c r="Y32" t="s">
        <v>1881</v>
      </c>
    </row>
    <row r="33" spans="1:25" x14ac:dyDescent="0.25">
      <c r="A33" s="3" t="s">
        <v>24</v>
      </c>
      <c r="B33" s="4" t="s">
        <v>25</v>
      </c>
      <c r="C33" s="4" t="s">
        <v>236</v>
      </c>
      <c r="D33" s="4" t="s">
        <v>237</v>
      </c>
      <c r="E33" s="4" t="s">
        <v>238</v>
      </c>
      <c r="F33" s="4" t="s">
        <v>239</v>
      </c>
      <c r="G33" s="3">
        <v>27972941</v>
      </c>
      <c r="H33" s="4" t="s">
        <v>30</v>
      </c>
      <c r="I33" s="5">
        <v>36001</v>
      </c>
      <c r="J33" s="3" t="s">
        <v>195</v>
      </c>
      <c r="K33" s="3" t="s">
        <v>32</v>
      </c>
      <c r="L33" s="3" t="s">
        <v>240</v>
      </c>
      <c r="M33" s="4" t="s">
        <v>34</v>
      </c>
      <c r="N33" s="4" t="s">
        <v>35</v>
      </c>
      <c r="O33" s="4" t="s">
        <v>160</v>
      </c>
      <c r="P33" s="4" t="s">
        <v>161</v>
      </c>
      <c r="Q33" s="3" t="s">
        <v>38</v>
      </c>
      <c r="R33" s="4" t="s">
        <v>39</v>
      </c>
      <c r="S33" s="3" t="s">
        <v>40</v>
      </c>
      <c r="T33" s="6">
        <v>0.45</v>
      </c>
      <c r="U33" s="7">
        <v>20705000</v>
      </c>
      <c r="V33" s="7">
        <v>9317250</v>
      </c>
      <c r="W33" s="7">
        <v>0</v>
      </c>
      <c r="X33" s="3" t="s">
        <v>41</v>
      </c>
      <c r="Y33" t="s">
        <v>1881</v>
      </c>
    </row>
    <row r="34" spans="1:25" x14ac:dyDescent="0.25">
      <c r="A34" s="3" t="s">
        <v>24</v>
      </c>
      <c r="B34" s="4" t="s">
        <v>25</v>
      </c>
      <c r="C34" s="4" t="s">
        <v>241</v>
      </c>
      <c r="D34" s="4" t="s">
        <v>242</v>
      </c>
      <c r="E34" s="4" t="s">
        <v>243</v>
      </c>
      <c r="F34" s="4" t="s">
        <v>244</v>
      </c>
      <c r="G34" s="3">
        <v>1699067</v>
      </c>
      <c r="H34" s="4" t="s">
        <v>30</v>
      </c>
      <c r="I34" s="5">
        <v>78701</v>
      </c>
      <c r="J34" s="3" t="s">
        <v>245</v>
      </c>
      <c r="K34" s="3" t="s">
        <v>32</v>
      </c>
      <c r="L34" s="3" t="s">
        <v>246</v>
      </c>
      <c r="M34" s="4" t="s">
        <v>34</v>
      </c>
      <c r="N34" s="4" t="s">
        <v>35</v>
      </c>
      <c r="O34" s="4" t="s">
        <v>63</v>
      </c>
      <c r="P34" s="4" t="s">
        <v>64</v>
      </c>
      <c r="Q34" s="3" t="s">
        <v>38</v>
      </c>
      <c r="R34" s="4" t="s">
        <v>39</v>
      </c>
      <c r="S34" s="3" t="s">
        <v>40</v>
      </c>
      <c r="T34" s="6">
        <v>0.45</v>
      </c>
      <c r="U34" s="7">
        <v>3500000</v>
      </c>
      <c r="V34" s="7">
        <v>1575000</v>
      </c>
      <c r="W34" s="7">
        <v>0</v>
      </c>
      <c r="X34" s="3" t="s">
        <v>41</v>
      </c>
      <c r="Y34" t="s">
        <v>1881</v>
      </c>
    </row>
    <row r="35" spans="1:25" x14ac:dyDescent="0.25">
      <c r="A35" s="3" t="s">
        <v>24</v>
      </c>
      <c r="B35" s="4" t="s">
        <v>25</v>
      </c>
      <c r="C35" s="4" t="s">
        <v>247</v>
      </c>
      <c r="D35" s="4" t="s">
        <v>248</v>
      </c>
      <c r="E35" s="4" t="s">
        <v>249</v>
      </c>
      <c r="F35" s="4" t="s">
        <v>250</v>
      </c>
      <c r="G35" s="3">
        <v>25853902</v>
      </c>
      <c r="H35" s="4" t="s">
        <v>69</v>
      </c>
      <c r="I35" s="5">
        <v>77900</v>
      </c>
      <c r="J35" s="3" t="s">
        <v>195</v>
      </c>
      <c r="K35" s="3" t="s">
        <v>32</v>
      </c>
      <c r="L35" s="3" t="s">
        <v>32</v>
      </c>
      <c r="M35" s="4" t="s">
        <v>34</v>
      </c>
      <c r="N35" s="4" t="s">
        <v>35</v>
      </c>
      <c r="O35" s="4" t="s">
        <v>63</v>
      </c>
      <c r="P35" s="4" t="s">
        <v>64</v>
      </c>
      <c r="Q35" s="3" t="s">
        <v>38</v>
      </c>
      <c r="R35" s="4" t="s">
        <v>39</v>
      </c>
      <c r="S35" s="3" t="s">
        <v>40</v>
      </c>
      <c r="T35" s="6">
        <v>0.34999999994166664</v>
      </c>
      <c r="U35" s="7">
        <v>85714285.700000003</v>
      </c>
      <c r="V35" s="7">
        <v>29999999.989999998</v>
      </c>
      <c r="W35" s="7">
        <v>0</v>
      </c>
      <c r="X35" s="3" t="s">
        <v>41</v>
      </c>
      <c r="Y35" t="s">
        <v>1881</v>
      </c>
    </row>
    <row r="36" spans="1:25" x14ac:dyDescent="0.25">
      <c r="A36" s="3" t="s">
        <v>24</v>
      </c>
      <c r="B36" s="4" t="s">
        <v>25</v>
      </c>
      <c r="C36" s="4" t="s">
        <v>251</v>
      </c>
      <c r="D36" s="4" t="s">
        <v>252</v>
      </c>
      <c r="E36" s="4" t="s">
        <v>253</v>
      </c>
      <c r="F36" s="4" t="s">
        <v>254</v>
      </c>
      <c r="G36" s="3">
        <v>25822209</v>
      </c>
      <c r="H36" s="4" t="s">
        <v>30</v>
      </c>
      <c r="I36" s="5">
        <v>74221</v>
      </c>
      <c r="J36" s="3" t="s">
        <v>110</v>
      </c>
      <c r="K36" s="3" t="s">
        <v>32</v>
      </c>
      <c r="L36" s="3" t="s">
        <v>154</v>
      </c>
      <c r="M36" s="4" t="s">
        <v>34</v>
      </c>
      <c r="N36" s="4" t="s">
        <v>35</v>
      </c>
      <c r="O36" s="4" t="s">
        <v>48</v>
      </c>
      <c r="P36" s="4" t="s">
        <v>49</v>
      </c>
      <c r="Q36" s="3" t="s">
        <v>38</v>
      </c>
      <c r="R36" s="4" t="s">
        <v>39</v>
      </c>
      <c r="S36" s="3" t="s">
        <v>40</v>
      </c>
      <c r="T36" s="6">
        <v>0.45</v>
      </c>
      <c r="U36" s="7">
        <v>39000000</v>
      </c>
      <c r="V36" s="7">
        <v>17550000</v>
      </c>
      <c r="W36" s="7">
        <v>0</v>
      </c>
      <c r="X36" s="3" t="s">
        <v>41</v>
      </c>
      <c r="Y36" t="s">
        <v>1882</v>
      </c>
    </row>
    <row r="37" spans="1:25" x14ac:dyDescent="0.25">
      <c r="A37" s="3" t="s">
        <v>24</v>
      </c>
      <c r="B37" s="4" t="s">
        <v>25</v>
      </c>
      <c r="C37" s="4" t="s">
        <v>255</v>
      </c>
      <c r="D37" s="4" t="s">
        <v>256</v>
      </c>
      <c r="E37" s="4" t="s">
        <v>257</v>
      </c>
      <c r="F37" s="4" t="s">
        <v>258</v>
      </c>
      <c r="G37" s="3">
        <v>25374745</v>
      </c>
      <c r="H37" s="4" t="s">
        <v>30</v>
      </c>
      <c r="I37" s="5">
        <v>75501</v>
      </c>
      <c r="J37" s="3" t="s">
        <v>259</v>
      </c>
      <c r="K37" s="3" t="s">
        <v>32</v>
      </c>
      <c r="L37" s="3" t="s">
        <v>260</v>
      </c>
      <c r="M37" s="4" t="s">
        <v>34</v>
      </c>
      <c r="N37" s="4" t="s">
        <v>35</v>
      </c>
      <c r="O37" s="4" t="s">
        <v>261</v>
      </c>
      <c r="P37" s="4" t="s">
        <v>262</v>
      </c>
      <c r="Q37" s="3" t="s">
        <v>38</v>
      </c>
      <c r="R37" s="4" t="s">
        <v>39</v>
      </c>
      <c r="S37" s="3" t="s">
        <v>40</v>
      </c>
      <c r="T37" s="6">
        <v>0.35</v>
      </c>
      <c r="U37" s="7">
        <v>6480000</v>
      </c>
      <c r="V37" s="7">
        <v>2268000</v>
      </c>
      <c r="W37" s="7">
        <v>0</v>
      </c>
      <c r="X37" s="3" t="s">
        <v>41</v>
      </c>
      <c r="Y37" t="s">
        <v>1881</v>
      </c>
    </row>
    <row r="38" spans="1:25" x14ac:dyDescent="0.25">
      <c r="A38" s="3" t="s">
        <v>24</v>
      </c>
      <c r="B38" s="4" t="s">
        <v>25</v>
      </c>
      <c r="C38" s="4" t="s">
        <v>263</v>
      </c>
      <c r="D38" s="4" t="s">
        <v>264</v>
      </c>
      <c r="E38" s="4" t="s">
        <v>265</v>
      </c>
      <c r="F38" s="4" t="s">
        <v>266</v>
      </c>
      <c r="G38" s="3">
        <v>29366259</v>
      </c>
      <c r="H38" s="4" t="s">
        <v>30</v>
      </c>
      <c r="I38" s="5">
        <v>66442</v>
      </c>
      <c r="J38" s="3" t="s">
        <v>267</v>
      </c>
      <c r="K38" s="3" t="s">
        <v>32</v>
      </c>
      <c r="L38" s="3" t="s">
        <v>268</v>
      </c>
      <c r="M38" s="4" t="s">
        <v>34</v>
      </c>
      <c r="N38" s="4" t="s">
        <v>35</v>
      </c>
      <c r="O38" s="4" t="s">
        <v>48</v>
      </c>
      <c r="P38" s="4" t="s">
        <v>49</v>
      </c>
      <c r="Q38" s="3" t="s">
        <v>38</v>
      </c>
      <c r="R38" s="4" t="s">
        <v>39</v>
      </c>
      <c r="S38" s="3" t="s">
        <v>40</v>
      </c>
      <c r="T38" s="6">
        <v>0.45</v>
      </c>
      <c r="U38" s="7">
        <v>14500000</v>
      </c>
      <c r="V38" s="7">
        <v>6525000</v>
      </c>
      <c r="W38" s="7">
        <v>0</v>
      </c>
      <c r="X38" s="3" t="s">
        <v>41</v>
      </c>
      <c r="Y38" t="s">
        <v>1881</v>
      </c>
    </row>
    <row r="39" spans="1:25" x14ac:dyDescent="0.25">
      <c r="A39" s="3" t="s">
        <v>24</v>
      </c>
      <c r="B39" s="4" t="s">
        <v>25</v>
      </c>
      <c r="C39" s="4" t="s">
        <v>269</v>
      </c>
      <c r="D39" s="4" t="s">
        <v>270</v>
      </c>
      <c r="E39" s="4" t="s">
        <v>271</v>
      </c>
      <c r="F39" s="4" t="s">
        <v>272</v>
      </c>
      <c r="G39" s="3">
        <v>25486420</v>
      </c>
      <c r="H39" s="4" t="s">
        <v>30</v>
      </c>
      <c r="I39" s="5">
        <v>43001</v>
      </c>
      <c r="J39" s="3" t="s">
        <v>273</v>
      </c>
      <c r="K39" s="3" t="s">
        <v>32</v>
      </c>
      <c r="L39" s="3" t="s">
        <v>274</v>
      </c>
      <c r="M39" s="4" t="s">
        <v>34</v>
      </c>
      <c r="N39" s="4" t="s">
        <v>35</v>
      </c>
      <c r="O39" s="4" t="s">
        <v>36</v>
      </c>
      <c r="P39" s="4" t="s">
        <v>37</v>
      </c>
      <c r="Q39" s="3" t="s">
        <v>38</v>
      </c>
      <c r="R39" s="4" t="s">
        <v>39</v>
      </c>
      <c r="S39" s="3" t="s">
        <v>40</v>
      </c>
      <c r="T39" s="6">
        <v>0.45</v>
      </c>
      <c r="U39" s="7">
        <v>52770000</v>
      </c>
      <c r="V39" s="7">
        <v>23746500</v>
      </c>
      <c r="W39" s="7">
        <v>0</v>
      </c>
      <c r="X39" s="3" t="s">
        <v>41</v>
      </c>
      <c r="Y39" t="s">
        <v>1882</v>
      </c>
    </row>
    <row r="40" spans="1:25" x14ac:dyDescent="0.25">
      <c r="A40" s="3" t="s">
        <v>24</v>
      </c>
      <c r="B40" s="4" t="s">
        <v>25</v>
      </c>
      <c r="C40" s="4" t="s">
        <v>275</v>
      </c>
      <c r="D40" s="4" t="s">
        <v>276</v>
      </c>
      <c r="E40" s="4" t="s">
        <v>277</v>
      </c>
      <c r="F40" s="4" t="s">
        <v>278</v>
      </c>
      <c r="G40" s="3">
        <v>27972925</v>
      </c>
      <c r="H40" s="4" t="s">
        <v>30</v>
      </c>
      <c r="I40" s="5">
        <v>35002</v>
      </c>
      <c r="J40" s="3" t="s">
        <v>279</v>
      </c>
      <c r="K40" s="3" t="s">
        <v>32</v>
      </c>
      <c r="L40" s="3" t="s">
        <v>167</v>
      </c>
      <c r="M40" s="4" t="s">
        <v>34</v>
      </c>
      <c r="N40" s="4" t="s">
        <v>35</v>
      </c>
      <c r="O40" s="4" t="s">
        <v>160</v>
      </c>
      <c r="P40" s="4" t="s">
        <v>161</v>
      </c>
      <c r="Q40" s="3" t="s">
        <v>38</v>
      </c>
      <c r="R40" s="4" t="s">
        <v>39</v>
      </c>
      <c r="S40" s="3" t="s">
        <v>40</v>
      </c>
      <c r="T40" s="6">
        <v>0.45</v>
      </c>
      <c r="U40" s="7">
        <v>36285000</v>
      </c>
      <c r="V40" s="7">
        <v>16328250</v>
      </c>
      <c r="W40" s="7">
        <v>0</v>
      </c>
      <c r="X40" s="3" t="s">
        <v>41</v>
      </c>
      <c r="Y40" t="s">
        <v>1881</v>
      </c>
    </row>
    <row r="41" spans="1:25" x14ac:dyDescent="0.25">
      <c r="A41" s="3" t="s">
        <v>24</v>
      </c>
      <c r="B41" s="4" t="s">
        <v>25</v>
      </c>
      <c r="C41" s="4" t="s">
        <v>280</v>
      </c>
      <c r="D41" s="4" t="s">
        <v>281</v>
      </c>
      <c r="E41" s="4" t="s">
        <v>282</v>
      </c>
      <c r="F41" s="4" t="s">
        <v>283</v>
      </c>
      <c r="G41" s="3">
        <v>26810158</v>
      </c>
      <c r="H41" s="4" t="s">
        <v>30</v>
      </c>
      <c r="I41" s="5">
        <v>79401</v>
      </c>
      <c r="J41" s="3" t="s">
        <v>284</v>
      </c>
      <c r="K41" s="3" t="s">
        <v>32</v>
      </c>
      <c r="L41" s="3" t="s">
        <v>111</v>
      </c>
      <c r="M41" s="4" t="s">
        <v>34</v>
      </c>
      <c r="N41" s="4" t="s">
        <v>35</v>
      </c>
      <c r="O41" s="4" t="s">
        <v>48</v>
      </c>
      <c r="P41" s="4" t="s">
        <v>49</v>
      </c>
      <c r="Q41" s="3" t="s">
        <v>38</v>
      </c>
      <c r="R41" s="4" t="s">
        <v>39</v>
      </c>
      <c r="S41" s="3" t="s">
        <v>40</v>
      </c>
      <c r="T41" s="6">
        <v>0.45</v>
      </c>
      <c r="U41" s="7">
        <v>23000000</v>
      </c>
      <c r="V41" s="7">
        <v>10350000</v>
      </c>
      <c r="W41" s="7">
        <v>0</v>
      </c>
      <c r="X41" s="3" t="s">
        <v>41</v>
      </c>
      <c r="Y41" t="s">
        <v>1881</v>
      </c>
    </row>
    <row r="42" spans="1:25" x14ac:dyDescent="0.25">
      <c r="A42" s="3" t="s">
        <v>24</v>
      </c>
      <c r="B42" s="4" t="s">
        <v>25</v>
      </c>
      <c r="C42" s="4" t="s">
        <v>285</v>
      </c>
      <c r="D42" s="4" t="s">
        <v>286</v>
      </c>
      <c r="E42" s="4" t="s">
        <v>287</v>
      </c>
      <c r="F42" s="4" t="s">
        <v>288</v>
      </c>
      <c r="G42" s="3">
        <v>26846501</v>
      </c>
      <c r="H42" s="4" t="s">
        <v>69</v>
      </c>
      <c r="I42" s="5">
        <v>74601</v>
      </c>
      <c r="J42" s="3" t="s">
        <v>289</v>
      </c>
      <c r="K42" s="3" t="s">
        <v>32</v>
      </c>
      <c r="L42" s="3" t="s">
        <v>183</v>
      </c>
      <c r="M42" s="4" t="s">
        <v>34</v>
      </c>
      <c r="N42" s="4" t="s">
        <v>35</v>
      </c>
      <c r="O42" s="4" t="s">
        <v>48</v>
      </c>
      <c r="P42" s="4" t="s">
        <v>49</v>
      </c>
      <c r="Q42" s="3" t="s">
        <v>38</v>
      </c>
      <c r="R42" s="4" t="s">
        <v>39</v>
      </c>
      <c r="S42" s="3" t="s">
        <v>40</v>
      </c>
      <c r="T42" s="6">
        <v>0.45</v>
      </c>
      <c r="U42" s="7">
        <v>7600000</v>
      </c>
      <c r="V42" s="7">
        <v>3420000</v>
      </c>
      <c r="W42" s="7">
        <v>0</v>
      </c>
      <c r="X42" s="3" t="s">
        <v>41</v>
      </c>
      <c r="Y42" t="s">
        <v>1881</v>
      </c>
    </row>
    <row r="43" spans="1:25" x14ac:dyDescent="0.25">
      <c r="A43" s="3" t="s">
        <v>24</v>
      </c>
      <c r="B43" s="4" t="s">
        <v>25</v>
      </c>
      <c r="C43" s="4" t="s">
        <v>290</v>
      </c>
      <c r="D43" s="4" t="s">
        <v>291</v>
      </c>
      <c r="E43" s="4" t="s">
        <v>292</v>
      </c>
      <c r="F43" s="4" t="s">
        <v>293</v>
      </c>
      <c r="G43" s="3">
        <v>60916826</v>
      </c>
      <c r="H43" s="4" t="s">
        <v>30</v>
      </c>
      <c r="I43" s="5">
        <v>51251</v>
      </c>
      <c r="J43" s="3" t="s">
        <v>294</v>
      </c>
      <c r="K43" s="3" t="s">
        <v>32</v>
      </c>
      <c r="L43" s="3" t="s">
        <v>33</v>
      </c>
      <c r="M43" s="4" t="s">
        <v>34</v>
      </c>
      <c r="N43" s="4" t="s">
        <v>35</v>
      </c>
      <c r="O43" s="4" t="s">
        <v>295</v>
      </c>
      <c r="P43" s="4" t="s">
        <v>296</v>
      </c>
      <c r="Q43" s="3" t="s">
        <v>38</v>
      </c>
      <c r="R43" s="4" t="s">
        <v>39</v>
      </c>
      <c r="S43" s="3" t="s">
        <v>40</v>
      </c>
      <c r="T43" s="6">
        <v>0.35</v>
      </c>
      <c r="U43" s="7">
        <v>26900000</v>
      </c>
      <c r="V43" s="7">
        <v>9415000</v>
      </c>
      <c r="W43" s="7">
        <v>0</v>
      </c>
      <c r="X43" s="3" t="s">
        <v>41</v>
      </c>
      <c r="Y43" t="s">
        <v>1881</v>
      </c>
    </row>
    <row r="44" spans="1:25" x14ac:dyDescent="0.25">
      <c r="A44" s="3" t="s">
        <v>24</v>
      </c>
      <c r="B44" s="4" t="s">
        <v>25</v>
      </c>
      <c r="C44" s="4" t="s">
        <v>297</v>
      </c>
      <c r="D44" s="4" t="s">
        <v>298</v>
      </c>
      <c r="E44" s="4" t="s">
        <v>299</v>
      </c>
      <c r="F44" s="4" t="s">
        <v>300</v>
      </c>
      <c r="G44" s="3">
        <v>27762025</v>
      </c>
      <c r="H44" s="4" t="s">
        <v>30</v>
      </c>
      <c r="I44" s="5">
        <v>79326</v>
      </c>
      <c r="J44" s="3" t="s">
        <v>301</v>
      </c>
      <c r="K44" s="3" t="s">
        <v>32</v>
      </c>
      <c r="L44" s="3" t="s">
        <v>33</v>
      </c>
      <c r="M44" s="4" t="s">
        <v>34</v>
      </c>
      <c r="N44" s="4" t="s">
        <v>35</v>
      </c>
      <c r="O44" s="4" t="s">
        <v>48</v>
      </c>
      <c r="P44" s="4" t="s">
        <v>49</v>
      </c>
      <c r="Q44" s="3" t="s">
        <v>38</v>
      </c>
      <c r="R44" s="4" t="s">
        <v>39</v>
      </c>
      <c r="S44" s="3" t="s">
        <v>40</v>
      </c>
      <c r="T44" s="6">
        <v>0.45</v>
      </c>
      <c r="U44" s="7">
        <v>38932000</v>
      </c>
      <c r="V44" s="7">
        <v>17519400</v>
      </c>
      <c r="W44" s="7">
        <v>0</v>
      </c>
      <c r="X44" s="3" t="s">
        <v>41</v>
      </c>
      <c r="Y44" t="s">
        <v>1881</v>
      </c>
    </row>
    <row r="45" spans="1:25" x14ac:dyDescent="0.25">
      <c r="A45" s="3" t="s">
        <v>24</v>
      </c>
      <c r="B45" s="4" t="s">
        <v>25</v>
      </c>
      <c r="C45" s="4" t="s">
        <v>302</v>
      </c>
      <c r="D45" s="4" t="s">
        <v>303</v>
      </c>
      <c r="E45" s="4" t="s">
        <v>304</v>
      </c>
      <c r="F45" s="4" t="s">
        <v>305</v>
      </c>
      <c r="G45" s="3">
        <v>49285998</v>
      </c>
      <c r="H45" s="4" t="s">
        <v>30</v>
      </c>
      <c r="I45" s="5">
        <v>19800</v>
      </c>
      <c r="J45" s="3" t="s">
        <v>306</v>
      </c>
      <c r="K45" s="3" t="s">
        <v>32</v>
      </c>
      <c r="L45" s="3" t="s">
        <v>33</v>
      </c>
      <c r="M45" s="4" t="s">
        <v>34</v>
      </c>
      <c r="N45" s="4" t="s">
        <v>35</v>
      </c>
      <c r="O45" s="4" t="s">
        <v>112</v>
      </c>
      <c r="P45" s="4" t="s">
        <v>113</v>
      </c>
      <c r="Q45" s="3" t="s">
        <v>38</v>
      </c>
      <c r="R45" s="4" t="s">
        <v>39</v>
      </c>
      <c r="S45" s="3" t="s">
        <v>40</v>
      </c>
      <c r="T45" s="6">
        <v>0.45</v>
      </c>
      <c r="U45" s="7">
        <v>5743120</v>
      </c>
      <c r="V45" s="7">
        <v>2584404</v>
      </c>
      <c r="W45" s="7">
        <v>0</v>
      </c>
      <c r="X45" s="3" t="s">
        <v>41</v>
      </c>
      <c r="Y45" t="s">
        <v>1881</v>
      </c>
    </row>
    <row r="46" spans="1:25" x14ac:dyDescent="0.25">
      <c r="A46" s="3" t="s">
        <v>24</v>
      </c>
      <c r="B46" s="4" t="s">
        <v>25</v>
      </c>
      <c r="C46" s="4" t="s">
        <v>307</v>
      </c>
      <c r="D46" s="4" t="s">
        <v>308</v>
      </c>
      <c r="E46" s="4" t="s">
        <v>309</v>
      </c>
      <c r="F46" s="4" t="s">
        <v>310</v>
      </c>
      <c r="G46" s="3">
        <v>28800109</v>
      </c>
      <c r="H46" s="4" t="s">
        <v>30</v>
      </c>
      <c r="I46" s="5">
        <v>56802</v>
      </c>
      <c r="J46" s="3" t="s">
        <v>311</v>
      </c>
      <c r="K46" s="3" t="s">
        <v>32</v>
      </c>
      <c r="L46" s="3" t="s">
        <v>33</v>
      </c>
      <c r="M46" s="4" t="s">
        <v>34</v>
      </c>
      <c r="N46" s="4" t="s">
        <v>35</v>
      </c>
      <c r="O46" s="4" t="s">
        <v>72</v>
      </c>
      <c r="P46" s="4" t="s">
        <v>73</v>
      </c>
      <c r="Q46" s="3" t="s">
        <v>38</v>
      </c>
      <c r="R46" s="4" t="s">
        <v>39</v>
      </c>
      <c r="S46" s="3" t="s">
        <v>40</v>
      </c>
      <c r="T46" s="6">
        <v>0.45</v>
      </c>
      <c r="U46" s="7">
        <v>7957505</v>
      </c>
      <c r="V46" s="7">
        <v>3580877.25</v>
      </c>
      <c r="W46" s="7">
        <v>0</v>
      </c>
      <c r="X46" s="3" t="s">
        <v>41</v>
      </c>
      <c r="Y46" t="s">
        <v>1881</v>
      </c>
    </row>
    <row r="47" spans="1:25" x14ac:dyDescent="0.25">
      <c r="A47" s="3" t="s">
        <v>24</v>
      </c>
      <c r="B47" s="4" t="s">
        <v>25</v>
      </c>
      <c r="C47" s="4" t="s">
        <v>312</v>
      </c>
      <c r="D47" s="4" t="s">
        <v>313</v>
      </c>
      <c r="E47" s="4" t="s">
        <v>314</v>
      </c>
      <c r="F47" s="4" t="s">
        <v>315</v>
      </c>
      <c r="G47" s="3">
        <v>28667271</v>
      </c>
      <c r="H47" s="4" t="s">
        <v>30</v>
      </c>
      <c r="I47" s="5">
        <v>43151</v>
      </c>
      <c r="J47" s="3" t="s">
        <v>88</v>
      </c>
      <c r="K47" s="3" t="s">
        <v>32</v>
      </c>
      <c r="L47" s="3" t="s">
        <v>220</v>
      </c>
      <c r="M47" s="4" t="s">
        <v>34</v>
      </c>
      <c r="N47" s="4" t="s">
        <v>35</v>
      </c>
      <c r="O47" s="4" t="s">
        <v>36</v>
      </c>
      <c r="P47" s="4" t="s">
        <v>37</v>
      </c>
      <c r="Q47" s="3" t="s">
        <v>38</v>
      </c>
      <c r="R47" s="4" t="s">
        <v>39</v>
      </c>
      <c r="S47" s="3" t="s">
        <v>40</v>
      </c>
      <c r="T47" s="6">
        <v>0.45</v>
      </c>
      <c r="U47" s="7">
        <v>4980000</v>
      </c>
      <c r="V47" s="7">
        <v>2241000</v>
      </c>
      <c r="W47" s="7">
        <v>0</v>
      </c>
      <c r="X47" s="3" t="s">
        <v>41</v>
      </c>
      <c r="Y47" t="s">
        <v>1881</v>
      </c>
    </row>
    <row r="48" spans="1:25" x14ac:dyDescent="0.25">
      <c r="A48" s="3" t="s">
        <v>24</v>
      </c>
      <c r="B48" s="4" t="s">
        <v>25</v>
      </c>
      <c r="C48" s="4" t="s">
        <v>316</v>
      </c>
      <c r="D48" s="4" t="s">
        <v>317</v>
      </c>
      <c r="E48" s="4" t="s">
        <v>318</v>
      </c>
      <c r="F48" s="4" t="s">
        <v>319</v>
      </c>
      <c r="G48" s="3">
        <v>48531910</v>
      </c>
      <c r="H48" s="4" t="s">
        <v>30</v>
      </c>
      <c r="I48" s="5">
        <v>67153</v>
      </c>
      <c r="J48" s="3" t="s">
        <v>320</v>
      </c>
      <c r="K48" s="3" t="s">
        <v>32</v>
      </c>
      <c r="L48" s="3" t="s">
        <v>321</v>
      </c>
      <c r="M48" s="4" t="s">
        <v>34</v>
      </c>
      <c r="N48" s="4" t="s">
        <v>35</v>
      </c>
      <c r="O48" s="4" t="s">
        <v>96</v>
      </c>
      <c r="P48" s="4" t="s">
        <v>97</v>
      </c>
      <c r="Q48" s="3" t="s">
        <v>38</v>
      </c>
      <c r="R48" s="4" t="s">
        <v>39</v>
      </c>
      <c r="S48" s="3" t="s">
        <v>40</v>
      </c>
      <c r="T48" s="6">
        <v>0.35</v>
      </c>
      <c r="U48" s="7">
        <v>4040000</v>
      </c>
      <c r="V48" s="7">
        <v>1414000</v>
      </c>
      <c r="W48" s="7">
        <v>0</v>
      </c>
      <c r="X48" s="3" t="s">
        <v>41</v>
      </c>
      <c r="Y48" t="s">
        <v>1881</v>
      </c>
    </row>
    <row r="49" spans="1:25" x14ac:dyDescent="0.25">
      <c r="A49" s="3" t="s">
        <v>24</v>
      </c>
      <c r="B49" s="4" t="s">
        <v>25</v>
      </c>
      <c r="C49" s="4" t="s">
        <v>322</v>
      </c>
      <c r="D49" s="4" t="s">
        <v>323</v>
      </c>
      <c r="E49" s="4" t="s">
        <v>324</v>
      </c>
      <c r="F49" s="4" t="s">
        <v>325</v>
      </c>
      <c r="G49" s="3">
        <v>87951291</v>
      </c>
      <c r="H49" s="4" t="s">
        <v>194</v>
      </c>
      <c r="I49" s="5">
        <v>74741</v>
      </c>
      <c r="J49" s="3" t="s">
        <v>326</v>
      </c>
      <c r="K49" s="3" t="s">
        <v>32</v>
      </c>
      <c r="L49" s="3" t="s">
        <v>111</v>
      </c>
      <c r="M49" s="4" t="s">
        <v>34</v>
      </c>
      <c r="N49" s="4" t="s">
        <v>35</v>
      </c>
      <c r="O49" s="4" t="s">
        <v>48</v>
      </c>
      <c r="P49" s="4" t="s">
        <v>49</v>
      </c>
      <c r="Q49" s="3" t="s">
        <v>38</v>
      </c>
      <c r="R49" s="4" t="s">
        <v>39</v>
      </c>
      <c r="S49" s="3" t="s">
        <v>40</v>
      </c>
      <c r="T49" s="6">
        <v>0.45</v>
      </c>
      <c r="U49" s="7">
        <v>3000000</v>
      </c>
      <c r="V49" s="7">
        <v>1350000</v>
      </c>
      <c r="W49" s="7">
        <v>0</v>
      </c>
      <c r="X49" s="3" t="s">
        <v>41</v>
      </c>
      <c r="Y49" t="s">
        <v>1881</v>
      </c>
    </row>
    <row r="50" spans="1:25" x14ac:dyDescent="0.25">
      <c r="A50" s="3" t="s">
        <v>24</v>
      </c>
      <c r="B50" s="4" t="s">
        <v>25</v>
      </c>
      <c r="C50" s="4" t="s">
        <v>327</v>
      </c>
      <c r="D50" s="4" t="s">
        <v>328</v>
      </c>
      <c r="E50" s="4" t="s">
        <v>329</v>
      </c>
      <c r="F50" s="4" t="s">
        <v>330</v>
      </c>
      <c r="G50" s="3">
        <v>62484168</v>
      </c>
      <c r="H50" s="4" t="s">
        <v>194</v>
      </c>
      <c r="I50" s="5">
        <v>28002</v>
      </c>
      <c r="J50" s="3" t="s">
        <v>289</v>
      </c>
      <c r="K50" s="3" t="s">
        <v>32</v>
      </c>
      <c r="L50" s="3" t="s">
        <v>331</v>
      </c>
      <c r="M50" s="4" t="s">
        <v>34</v>
      </c>
      <c r="N50" s="4" t="s">
        <v>35</v>
      </c>
      <c r="O50" s="4" t="s">
        <v>112</v>
      </c>
      <c r="P50" s="4" t="s">
        <v>113</v>
      </c>
      <c r="Q50" s="3" t="s">
        <v>38</v>
      </c>
      <c r="R50" s="4" t="s">
        <v>39</v>
      </c>
      <c r="S50" s="3" t="s">
        <v>40</v>
      </c>
      <c r="T50" s="6">
        <v>0.45</v>
      </c>
      <c r="U50" s="7">
        <v>16200000</v>
      </c>
      <c r="V50" s="7">
        <v>7290000</v>
      </c>
      <c r="W50" s="7">
        <v>0</v>
      </c>
      <c r="X50" s="3" t="s">
        <v>41</v>
      </c>
      <c r="Y50" t="s">
        <v>1881</v>
      </c>
    </row>
    <row r="51" spans="1:25" x14ac:dyDescent="0.25">
      <c r="A51" s="3" t="s">
        <v>24</v>
      </c>
      <c r="B51" s="4" t="s">
        <v>25</v>
      </c>
      <c r="C51" s="4" t="s">
        <v>332</v>
      </c>
      <c r="D51" s="4" t="s">
        <v>333</v>
      </c>
      <c r="E51" s="4" t="s">
        <v>334</v>
      </c>
      <c r="F51" s="4" t="s">
        <v>335</v>
      </c>
      <c r="G51" s="3">
        <v>27657043</v>
      </c>
      <c r="H51" s="4" t="s">
        <v>69</v>
      </c>
      <c r="I51" s="5">
        <v>46001</v>
      </c>
      <c r="J51" s="3" t="s">
        <v>336</v>
      </c>
      <c r="K51" s="3" t="s">
        <v>32</v>
      </c>
      <c r="L51" s="3" t="s">
        <v>337</v>
      </c>
      <c r="M51" s="4" t="s">
        <v>34</v>
      </c>
      <c r="N51" s="4" t="s">
        <v>35</v>
      </c>
      <c r="O51" s="4" t="s">
        <v>295</v>
      </c>
      <c r="P51" s="4" t="s">
        <v>296</v>
      </c>
      <c r="Q51" s="3" t="s">
        <v>38</v>
      </c>
      <c r="R51" s="4" t="s">
        <v>39</v>
      </c>
      <c r="S51" s="3" t="s">
        <v>40</v>
      </c>
      <c r="T51" s="6">
        <v>0.45</v>
      </c>
      <c r="U51" s="7">
        <v>20128000</v>
      </c>
      <c r="V51" s="7">
        <v>9057600</v>
      </c>
      <c r="W51" s="7">
        <v>0</v>
      </c>
      <c r="X51" s="3" t="s">
        <v>41</v>
      </c>
      <c r="Y51" t="s">
        <v>1881</v>
      </c>
    </row>
    <row r="52" spans="1:25" x14ac:dyDescent="0.25">
      <c r="A52" s="3" t="s">
        <v>24</v>
      </c>
      <c r="B52" s="4" t="s">
        <v>25</v>
      </c>
      <c r="C52" s="4" t="s">
        <v>338</v>
      </c>
      <c r="D52" s="4" t="s">
        <v>339</v>
      </c>
      <c r="E52" s="4" t="s">
        <v>340</v>
      </c>
      <c r="F52" s="4" t="s">
        <v>341</v>
      </c>
      <c r="G52" s="3">
        <v>25709151</v>
      </c>
      <c r="H52" s="4" t="s">
        <v>69</v>
      </c>
      <c r="I52" s="5">
        <v>19011</v>
      </c>
      <c r="J52" s="3" t="s">
        <v>342</v>
      </c>
      <c r="K52" s="3" t="s">
        <v>32</v>
      </c>
      <c r="L52" s="3" t="s">
        <v>47</v>
      </c>
      <c r="M52" s="4" t="s">
        <v>34</v>
      </c>
      <c r="N52" s="4" t="s">
        <v>35</v>
      </c>
      <c r="O52" s="4" t="s">
        <v>48</v>
      </c>
      <c r="P52" s="4" t="s">
        <v>49</v>
      </c>
      <c r="Q52" s="3" t="s">
        <v>38</v>
      </c>
      <c r="R52" s="4" t="s">
        <v>39</v>
      </c>
      <c r="S52" s="3" t="s">
        <v>40</v>
      </c>
      <c r="T52" s="6">
        <v>0.45</v>
      </c>
      <c r="U52" s="7">
        <v>21270000</v>
      </c>
      <c r="V52" s="7">
        <v>9571500</v>
      </c>
      <c r="W52" s="7">
        <v>0</v>
      </c>
      <c r="X52" s="3" t="s">
        <v>41</v>
      </c>
      <c r="Y52" t="s">
        <v>1881</v>
      </c>
    </row>
    <row r="53" spans="1:25" x14ac:dyDescent="0.25">
      <c r="A53" s="3" t="s">
        <v>24</v>
      </c>
      <c r="B53" s="4" t="s">
        <v>25</v>
      </c>
      <c r="C53" s="4" t="s">
        <v>343</v>
      </c>
      <c r="D53" s="4" t="s">
        <v>344</v>
      </c>
      <c r="E53" s="4" t="s">
        <v>345</v>
      </c>
      <c r="F53" s="4" t="s">
        <v>346</v>
      </c>
      <c r="G53" s="3">
        <v>26925958</v>
      </c>
      <c r="H53" s="4" t="s">
        <v>30</v>
      </c>
      <c r="I53" s="5">
        <v>60200</v>
      </c>
      <c r="J53" s="3" t="s">
        <v>347</v>
      </c>
      <c r="K53" s="3" t="s">
        <v>32</v>
      </c>
      <c r="L53" s="3" t="s">
        <v>189</v>
      </c>
      <c r="M53" s="4" t="s">
        <v>34</v>
      </c>
      <c r="N53" s="4" t="s">
        <v>35</v>
      </c>
      <c r="O53" s="4" t="s">
        <v>96</v>
      </c>
      <c r="P53" s="4" t="s">
        <v>97</v>
      </c>
      <c r="Q53" s="3" t="s">
        <v>38</v>
      </c>
      <c r="R53" s="4" t="s">
        <v>39</v>
      </c>
      <c r="S53" s="3" t="s">
        <v>40</v>
      </c>
      <c r="T53" s="6">
        <v>0.45</v>
      </c>
      <c r="U53" s="7">
        <v>4100000</v>
      </c>
      <c r="V53" s="7">
        <v>1845000</v>
      </c>
      <c r="W53" s="7">
        <v>0</v>
      </c>
      <c r="X53" s="3" t="s">
        <v>41</v>
      </c>
      <c r="Y53" t="s">
        <v>1881</v>
      </c>
    </row>
    <row r="54" spans="1:25" x14ac:dyDescent="0.25">
      <c r="A54" s="3" t="s">
        <v>24</v>
      </c>
      <c r="B54" s="4" t="s">
        <v>25</v>
      </c>
      <c r="C54" s="4" t="s">
        <v>348</v>
      </c>
      <c r="D54" s="4" t="s">
        <v>349</v>
      </c>
      <c r="E54" s="4" t="s">
        <v>350</v>
      </c>
      <c r="F54" s="4" t="s">
        <v>351</v>
      </c>
      <c r="G54" s="3">
        <v>29364086</v>
      </c>
      <c r="H54" s="4" t="s">
        <v>30</v>
      </c>
      <c r="I54" s="5">
        <v>67125</v>
      </c>
      <c r="J54" s="3" t="s">
        <v>140</v>
      </c>
      <c r="K54" s="3" t="s">
        <v>32</v>
      </c>
      <c r="L54" s="3" t="s">
        <v>183</v>
      </c>
      <c r="M54" s="4" t="s">
        <v>34</v>
      </c>
      <c r="N54" s="4" t="s">
        <v>35</v>
      </c>
      <c r="O54" s="4" t="s">
        <v>96</v>
      </c>
      <c r="P54" s="4" t="s">
        <v>97</v>
      </c>
      <c r="Q54" s="3" t="s">
        <v>38</v>
      </c>
      <c r="R54" s="4" t="s">
        <v>39</v>
      </c>
      <c r="S54" s="3" t="s">
        <v>40</v>
      </c>
      <c r="T54" s="6">
        <v>0.35</v>
      </c>
      <c r="U54" s="7">
        <v>8167500</v>
      </c>
      <c r="V54" s="7">
        <v>2858625</v>
      </c>
      <c r="W54" s="7">
        <v>0</v>
      </c>
      <c r="X54" s="3" t="s">
        <v>41</v>
      </c>
      <c r="Y54" t="s">
        <v>1881</v>
      </c>
    </row>
    <row r="55" spans="1:25" x14ac:dyDescent="0.25">
      <c r="A55" s="3" t="s">
        <v>24</v>
      </c>
      <c r="B55" s="4" t="s">
        <v>25</v>
      </c>
      <c r="C55" s="4" t="s">
        <v>352</v>
      </c>
      <c r="D55" s="4" t="s">
        <v>353</v>
      </c>
      <c r="E55" s="4" t="s">
        <v>354</v>
      </c>
      <c r="F55" s="4" t="s">
        <v>355</v>
      </c>
      <c r="G55" s="3">
        <v>45146420</v>
      </c>
      <c r="H55" s="4" t="s">
        <v>30</v>
      </c>
      <c r="I55" s="5">
        <v>28911</v>
      </c>
      <c r="J55" s="3" t="s">
        <v>200</v>
      </c>
      <c r="K55" s="3" t="s">
        <v>32</v>
      </c>
      <c r="L55" s="3" t="s">
        <v>260</v>
      </c>
      <c r="M55" s="4" t="s">
        <v>34</v>
      </c>
      <c r="N55" s="4" t="s">
        <v>35</v>
      </c>
      <c r="O55" s="4" t="s">
        <v>112</v>
      </c>
      <c r="P55" s="4" t="s">
        <v>113</v>
      </c>
      <c r="Q55" s="3" t="s">
        <v>38</v>
      </c>
      <c r="R55" s="4" t="s">
        <v>39</v>
      </c>
      <c r="S55" s="3" t="s">
        <v>40</v>
      </c>
      <c r="T55" s="6">
        <v>0.45</v>
      </c>
      <c r="U55" s="7">
        <v>6708000</v>
      </c>
      <c r="V55" s="7">
        <v>3018600</v>
      </c>
      <c r="W55" s="7">
        <v>0</v>
      </c>
      <c r="X55" s="3" t="s">
        <v>41</v>
      </c>
      <c r="Y55" t="s">
        <v>1882</v>
      </c>
    </row>
    <row r="56" spans="1:25" x14ac:dyDescent="0.25">
      <c r="A56" s="3" t="s">
        <v>24</v>
      </c>
      <c r="B56" s="4" t="s">
        <v>25</v>
      </c>
      <c r="C56" s="4" t="s">
        <v>356</v>
      </c>
      <c r="D56" s="4" t="s">
        <v>357</v>
      </c>
      <c r="E56" s="4" t="s">
        <v>358</v>
      </c>
      <c r="F56" s="4" t="s">
        <v>359</v>
      </c>
      <c r="G56" s="3">
        <v>18385451</v>
      </c>
      <c r="H56" s="4" t="s">
        <v>109</v>
      </c>
      <c r="I56" s="5">
        <v>46606</v>
      </c>
      <c r="J56" s="3" t="s">
        <v>225</v>
      </c>
      <c r="K56" s="3" t="s">
        <v>183</v>
      </c>
      <c r="L56" s="3" t="s">
        <v>125</v>
      </c>
      <c r="M56" s="4" t="s">
        <v>34</v>
      </c>
      <c r="N56" s="4" t="s">
        <v>35</v>
      </c>
      <c r="O56" s="4" t="s">
        <v>295</v>
      </c>
      <c r="P56" s="4" t="s">
        <v>296</v>
      </c>
      <c r="Q56" s="3" t="s">
        <v>38</v>
      </c>
      <c r="R56" s="4" t="s">
        <v>39</v>
      </c>
      <c r="S56" s="3" t="s">
        <v>40</v>
      </c>
      <c r="T56" s="6">
        <v>0.35</v>
      </c>
      <c r="U56" s="7">
        <v>28230000</v>
      </c>
      <c r="V56" s="7">
        <v>9880500</v>
      </c>
      <c r="W56" s="7">
        <v>0</v>
      </c>
      <c r="X56" s="3" t="s">
        <v>41</v>
      </c>
      <c r="Y56" t="s">
        <v>1881</v>
      </c>
    </row>
    <row r="57" spans="1:25" x14ac:dyDescent="0.25">
      <c r="A57" s="3" t="s">
        <v>24</v>
      </c>
      <c r="B57" s="4" t="s">
        <v>25</v>
      </c>
      <c r="C57" s="4" t="s">
        <v>360</v>
      </c>
      <c r="D57" s="4" t="s">
        <v>361</v>
      </c>
      <c r="E57" s="4" t="s">
        <v>362</v>
      </c>
      <c r="F57" s="4" t="s">
        <v>363</v>
      </c>
      <c r="G57" s="3">
        <v>28685351</v>
      </c>
      <c r="H57" s="4" t="s">
        <v>30</v>
      </c>
      <c r="I57" s="5">
        <v>41183</v>
      </c>
      <c r="J57" s="3" t="s">
        <v>153</v>
      </c>
      <c r="K57" s="3" t="s">
        <v>32</v>
      </c>
      <c r="L57" s="3" t="s">
        <v>240</v>
      </c>
      <c r="M57" s="4" t="s">
        <v>34</v>
      </c>
      <c r="N57" s="4" t="s">
        <v>35</v>
      </c>
      <c r="O57" s="4" t="s">
        <v>36</v>
      </c>
      <c r="P57" s="4" t="s">
        <v>37</v>
      </c>
      <c r="Q57" s="3" t="s">
        <v>38</v>
      </c>
      <c r="R57" s="4" t="s">
        <v>39</v>
      </c>
      <c r="S57" s="3" t="s">
        <v>40</v>
      </c>
      <c r="T57" s="6">
        <v>0.45</v>
      </c>
      <c r="U57" s="7">
        <v>44700000</v>
      </c>
      <c r="V57" s="7">
        <v>20115000</v>
      </c>
      <c r="W57" s="7">
        <v>0</v>
      </c>
      <c r="X57" s="3" t="s">
        <v>41</v>
      </c>
      <c r="Y57" t="s">
        <v>1881</v>
      </c>
    </row>
    <row r="58" spans="1:25" x14ac:dyDescent="0.25">
      <c r="A58" s="3" t="s">
        <v>24</v>
      </c>
      <c r="B58" s="4" t="s">
        <v>25</v>
      </c>
      <c r="C58" s="4" t="s">
        <v>364</v>
      </c>
      <c r="D58" s="4" t="s">
        <v>365</v>
      </c>
      <c r="E58" s="4" t="s">
        <v>366</v>
      </c>
      <c r="F58" s="4" t="s">
        <v>367</v>
      </c>
      <c r="G58" s="3">
        <v>49967029</v>
      </c>
      <c r="H58" s="4" t="s">
        <v>30</v>
      </c>
      <c r="I58" s="5">
        <v>76901</v>
      </c>
      <c r="J58" s="3" t="s">
        <v>284</v>
      </c>
      <c r="K58" s="3" t="s">
        <v>32</v>
      </c>
      <c r="L58" s="3" t="s">
        <v>189</v>
      </c>
      <c r="M58" s="4" t="s">
        <v>34</v>
      </c>
      <c r="N58" s="4" t="s">
        <v>35</v>
      </c>
      <c r="O58" s="4" t="s">
        <v>142</v>
      </c>
      <c r="P58" s="4" t="s">
        <v>143</v>
      </c>
      <c r="Q58" s="3" t="s">
        <v>38</v>
      </c>
      <c r="R58" s="4" t="s">
        <v>39</v>
      </c>
      <c r="S58" s="3" t="s">
        <v>40</v>
      </c>
      <c r="T58" s="6">
        <v>0.45</v>
      </c>
      <c r="U58" s="7">
        <v>8270667</v>
      </c>
      <c r="V58" s="7">
        <v>3721800.15</v>
      </c>
      <c r="W58" s="7">
        <v>0</v>
      </c>
      <c r="X58" s="3" t="s">
        <v>41</v>
      </c>
      <c r="Y58" t="s">
        <v>1881</v>
      </c>
    </row>
    <row r="59" spans="1:25" x14ac:dyDescent="0.25">
      <c r="A59" s="3" t="s">
        <v>24</v>
      </c>
      <c r="B59" s="4" t="s">
        <v>25</v>
      </c>
      <c r="C59" s="4" t="s">
        <v>368</v>
      </c>
      <c r="D59" s="4" t="s">
        <v>369</v>
      </c>
      <c r="E59" s="4" t="s">
        <v>370</v>
      </c>
      <c r="F59" s="4" t="s">
        <v>371</v>
      </c>
      <c r="G59" s="3">
        <v>28618475</v>
      </c>
      <c r="H59" s="4" t="s">
        <v>30</v>
      </c>
      <c r="I59" s="5">
        <v>71000</v>
      </c>
      <c r="J59" s="3" t="s">
        <v>372</v>
      </c>
      <c r="K59" s="3" t="s">
        <v>373</v>
      </c>
      <c r="L59" s="3" t="s">
        <v>373</v>
      </c>
      <c r="M59" s="4" t="s">
        <v>34</v>
      </c>
      <c r="N59" s="4" t="s">
        <v>35</v>
      </c>
      <c r="O59" s="4" t="s">
        <v>48</v>
      </c>
      <c r="P59" s="4" t="s">
        <v>49</v>
      </c>
      <c r="Q59" s="3" t="s">
        <v>38</v>
      </c>
      <c r="R59" s="4" t="s">
        <v>39</v>
      </c>
      <c r="S59" s="3" t="s">
        <v>40</v>
      </c>
      <c r="T59" s="6">
        <v>0.45</v>
      </c>
      <c r="U59" s="7">
        <v>2300000</v>
      </c>
      <c r="V59" s="7">
        <v>1035000</v>
      </c>
      <c r="W59" s="7">
        <v>0</v>
      </c>
      <c r="X59" s="3" t="s">
        <v>41</v>
      </c>
      <c r="Y59" t="s">
        <v>1882</v>
      </c>
    </row>
    <row r="60" spans="1:25" x14ac:dyDescent="0.25">
      <c r="A60" s="3" t="s">
        <v>24</v>
      </c>
      <c r="B60" s="4" t="s">
        <v>25</v>
      </c>
      <c r="C60" s="4" t="s">
        <v>374</v>
      </c>
      <c r="D60" s="4" t="s">
        <v>375</v>
      </c>
      <c r="E60" s="4" t="s">
        <v>376</v>
      </c>
      <c r="F60" s="4" t="s">
        <v>377</v>
      </c>
      <c r="G60" s="3">
        <v>47639997</v>
      </c>
      <c r="H60" s="4" t="s">
        <v>194</v>
      </c>
      <c r="I60" s="5">
        <v>74706</v>
      </c>
      <c r="J60" s="3" t="s">
        <v>378</v>
      </c>
      <c r="K60" s="3" t="s">
        <v>379</v>
      </c>
      <c r="L60" s="3" t="s">
        <v>140</v>
      </c>
      <c r="M60" s="4" t="s">
        <v>34</v>
      </c>
      <c r="N60" s="4" t="s">
        <v>35</v>
      </c>
      <c r="O60" s="4" t="s">
        <v>48</v>
      </c>
      <c r="P60" s="4" t="s">
        <v>49</v>
      </c>
      <c r="Q60" s="3" t="s">
        <v>38</v>
      </c>
      <c r="R60" s="4" t="s">
        <v>39</v>
      </c>
      <c r="S60" s="3" t="s">
        <v>40</v>
      </c>
      <c r="T60" s="6">
        <v>0.45</v>
      </c>
      <c r="U60" s="7">
        <v>10200000</v>
      </c>
      <c r="V60" s="7">
        <v>4590000</v>
      </c>
      <c r="W60" s="7">
        <v>0</v>
      </c>
      <c r="X60" s="3" t="s">
        <v>41</v>
      </c>
      <c r="Y60" t="s">
        <v>1882</v>
      </c>
    </row>
    <row r="61" spans="1:25" x14ac:dyDescent="0.25">
      <c r="A61" s="3" t="s">
        <v>24</v>
      </c>
      <c r="B61" s="4" t="s">
        <v>25</v>
      </c>
      <c r="C61" s="4" t="s">
        <v>380</v>
      </c>
      <c r="D61" s="4" t="s">
        <v>381</v>
      </c>
      <c r="E61" s="4" t="s">
        <v>382</v>
      </c>
      <c r="F61" s="4" t="s">
        <v>383</v>
      </c>
      <c r="G61" s="3">
        <v>22774131</v>
      </c>
      <c r="H61" s="4" t="s">
        <v>30</v>
      </c>
      <c r="I61" s="5">
        <v>46007</v>
      </c>
      <c r="J61" s="3" t="s">
        <v>141</v>
      </c>
      <c r="K61" s="3" t="s">
        <v>32</v>
      </c>
      <c r="L61" s="3" t="s">
        <v>167</v>
      </c>
      <c r="M61" s="4" t="s">
        <v>34</v>
      </c>
      <c r="N61" s="4" t="s">
        <v>35</v>
      </c>
      <c r="O61" s="4" t="s">
        <v>295</v>
      </c>
      <c r="P61" s="4" t="s">
        <v>296</v>
      </c>
      <c r="Q61" s="3" t="s">
        <v>38</v>
      </c>
      <c r="R61" s="4" t="s">
        <v>39</v>
      </c>
      <c r="S61" s="3" t="s">
        <v>40</v>
      </c>
      <c r="T61" s="6">
        <v>0.45</v>
      </c>
      <c r="U61" s="7">
        <v>7440400</v>
      </c>
      <c r="V61" s="7">
        <v>3348180</v>
      </c>
      <c r="W61" s="7">
        <v>0</v>
      </c>
      <c r="X61" s="3" t="s">
        <v>41</v>
      </c>
      <c r="Y61" t="s">
        <v>1881</v>
      </c>
    </row>
    <row r="62" spans="1:25" x14ac:dyDescent="0.25">
      <c r="A62" s="3" t="s">
        <v>24</v>
      </c>
      <c r="B62" s="4" t="s">
        <v>25</v>
      </c>
      <c r="C62" s="4" t="s">
        <v>384</v>
      </c>
      <c r="D62" s="4" t="s">
        <v>385</v>
      </c>
      <c r="E62" s="4" t="s">
        <v>386</v>
      </c>
      <c r="F62" s="4" t="s">
        <v>387</v>
      </c>
      <c r="G62" s="3">
        <v>46346431</v>
      </c>
      <c r="H62" s="4" t="s">
        <v>69</v>
      </c>
      <c r="I62" s="5">
        <v>67201</v>
      </c>
      <c r="J62" s="3" t="s">
        <v>388</v>
      </c>
      <c r="K62" s="3" t="s">
        <v>32</v>
      </c>
      <c r="L62" s="3" t="s">
        <v>32</v>
      </c>
      <c r="M62" s="4" t="s">
        <v>34</v>
      </c>
      <c r="N62" s="4" t="s">
        <v>35</v>
      </c>
      <c r="O62" s="4" t="s">
        <v>96</v>
      </c>
      <c r="P62" s="4" t="s">
        <v>97</v>
      </c>
      <c r="Q62" s="3" t="s">
        <v>38</v>
      </c>
      <c r="R62" s="4" t="s">
        <v>39</v>
      </c>
      <c r="S62" s="3" t="s">
        <v>40</v>
      </c>
      <c r="T62" s="6">
        <v>0.35</v>
      </c>
      <c r="U62" s="7">
        <v>8700000</v>
      </c>
      <c r="V62" s="7">
        <v>3045000</v>
      </c>
      <c r="W62" s="7">
        <v>0</v>
      </c>
      <c r="X62" s="3" t="s">
        <v>41</v>
      </c>
      <c r="Y62" t="s">
        <v>1881</v>
      </c>
    </row>
    <row r="63" spans="1:25" x14ac:dyDescent="0.25">
      <c r="A63" s="3" t="s">
        <v>24</v>
      </c>
      <c r="B63" s="4" t="s">
        <v>25</v>
      </c>
      <c r="C63" s="4" t="s">
        <v>389</v>
      </c>
      <c r="D63" s="4" t="s">
        <v>390</v>
      </c>
      <c r="E63" s="4" t="s">
        <v>391</v>
      </c>
      <c r="F63" s="4" t="s">
        <v>392</v>
      </c>
      <c r="G63" s="3">
        <v>25490885</v>
      </c>
      <c r="H63" s="4" t="s">
        <v>30</v>
      </c>
      <c r="I63" s="5">
        <v>46605</v>
      </c>
      <c r="J63" s="3" t="s">
        <v>88</v>
      </c>
      <c r="K63" s="3" t="s">
        <v>393</v>
      </c>
      <c r="L63" s="3" t="s">
        <v>124</v>
      </c>
      <c r="M63" s="4" t="s">
        <v>34</v>
      </c>
      <c r="N63" s="4" t="s">
        <v>35</v>
      </c>
      <c r="O63" s="4" t="s">
        <v>295</v>
      </c>
      <c r="P63" s="4" t="s">
        <v>296</v>
      </c>
      <c r="Q63" s="3" t="s">
        <v>38</v>
      </c>
      <c r="R63" s="4" t="s">
        <v>39</v>
      </c>
      <c r="S63" s="3" t="s">
        <v>40</v>
      </c>
      <c r="T63" s="6">
        <v>0.45</v>
      </c>
      <c r="U63" s="7">
        <v>3177592</v>
      </c>
      <c r="V63" s="7">
        <v>1429916.4</v>
      </c>
      <c r="W63" s="7">
        <v>0</v>
      </c>
      <c r="X63" s="3" t="s">
        <v>41</v>
      </c>
      <c r="Y63" t="s">
        <v>1881</v>
      </c>
    </row>
    <row r="64" spans="1:25" x14ac:dyDescent="0.25">
      <c r="A64" s="3" t="s">
        <v>24</v>
      </c>
      <c r="B64" s="4" t="s">
        <v>25</v>
      </c>
      <c r="C64" s="4" t="s">
        <v>394</v>
      </c>
      <c r="D64" s="4" t="s">
        <v>395</v>
      </c>
      <c r="E64" s="4" t="s">
        <v>396</v>
      </c>
      <c r="F64" s="4" t="s">
        <v>397</v>
      </c>
      <c r="G64" s="3">
        <v>25588338</v>
      </c>
      <c r="H64" s="4" t="s">
        <v>30</v>
      </c>
      <c r="I64" s="5">
        <v>69641</v>
      </c>
      <c r="J64" s="3" t="s">
        <v>311</v>
      </c>
      <c r="K64" s="3" t="s">
        <v>47</v>
      </c>
      <c r="L64" s="3" t="s">
        <v>398</v>
      </c>
      <c r="M64" s="4" t="s">
        <v>34</v>
      </c>
      <c r="N64" s="4" t="s">
        <v>35</v>
      </c>
      <c r="O64" s="4" t="s">
        <v>96</v>
      </c>
      <c r="P64" s="4" t="s">
        <v>97</v>
      </c>
      <c r="Q64" s="3" t="s">
        <v>38</v>
      </c>
      <c r="R64" s="4" t="s">
        <v>39</v>
      </c>
      <c r="S64" s="3" t="s">
        <v>40</v>
      </c>
      <c r="T64" s="6">
        <v>0.35</v>
      </c>
      <c r="U64" s="7">
        <v>4153000</v>
      </c>
      <c r="V64" s="7">
        <v>1453550</v>
      </c>
      <c r="W64" s="7">
        <v>0</v>
      </c>
      <c r="X64" s="3" t="s">
        <v>41</v>
      </c>
      <c r="Y64" t="s">
        <v>1881</v>
      </c>
    </row>
    <row r="65" spans="1:25" x14ac:dyDescent="0.25">
      <c r="A65" s="3" t="s">
        <v>24</v>
      </c>
      <c r="B65" s="4" t="s">
        <v>25</v>
      </c>
      <c r="C65" s="4" t="s">
        <v>399</v>
      </c>
      <c r="D65" s="4" t="s">
        <v>400</v>
      </c>
      <c r="E65" s="4" t="s">
        <v>401</v>
      </c>
      <c r="F65" s="4" t="s">
        <v>402</v>
      </c>
      <c r="G65" s="3">
        <v>29058155</v>
      </c>
      <c r="H65" s="4" t="s">
        <v>30</v>
      </c>
      <c r="I65" s="5">
        <v>28201</v>
      </c>
      <c r="J65" s="3" t="s">
        <v>403</v>
      </c>
      <c r="K65" s="3" t="s">
        <v>32</v>
      </c>
      <c r="L65" s="3" t="s">
        <v>337</v>
      </c>
      <c r="M65" s="4" t="s">
        <v>34</v>
      </c>
      <c r="N65" s="4" t="s">
        <v>35</v>
      </c>
      <c r="O65" s="4" t="s">
        <v>112</v>
      </c>
      <c r="P65" s="4" t="s">
        <v>113</v>
      </c>
      <c r="Q65" s="3" t="s">
        <v>38</v>
      </c>
      <c r="R65" s="4" t="s">
        <v>39</v>
      </c>
      <c r="S65" s="3" t="s">
        <v>40</v>
      </c>
      <c r="T65" s="6">
        <v>0.45</v>
      </c>
      <c r="U65" s="7">
        <v>10550000</v>
      </c>
      <c r="V65" s="7">
        <v>4747500</v>
      </c>
      <c r="W65" s="7">
        <v>0</v>
      </c>
      <c r="X65" s="3" t="s">
        <v>41</v>
      </c>
      <c r="Y65" t="s">
        <v>1882</v>
      </c>
    </row>
    <row r="66" spans="1:25" x14ac:dyDescent="0.25">
      <c r="A66" s="3" t="s">
        <v>24</v>
      </c>
      <c r="B66" s="4" t="s">
        <v>25</v>
      </c>
      <c r="C66" s="4" t="s">
        <v>404</v>
      </c>
      <c r="D66" s="4" t="s">
        <v>405</v>
      </c>
      <c r="E66" s="4" t="s">
        <v>406</v>
      </c>
      <c r="F66" s="4" t="s">
        <v>407</v>
      </c>
      <c r="G66" s="3">
        <v>26247500</v>
      </c>
      <c r="H66" s="4" t="s">
        <v>30</v>
      </c>
      <c r="I66" s="5">
        <v>60200</v>
      </c>
      <c r="J66" s="3" t="s">
        <v>408</v>
      </c>
      <c r="K66" s="3" t="s">
        <v>32</v>
      </c>
      <c r="L66" s="3" t="s">
        <v>167</v>
      </c>
      <c r="M66" s="4" t="s">
        <v>34</v>
      </c>
      <c r="N66" s="4" t="s">
        <v>35</v>
      </c>
      <c r="O66" s="4" t="s">
        <v>96</v>
      </c>
      <c r="P66" s="4" t="s">
        <v>97</v>
      </c>
      <c r="Q66" s="3" t="s">
        <v>38</v>
      </c>
      <c r="R66" s="4" t="s">
        <v>39</v>
      </c>
      <c r="S66" s="3" t="s">
        <v>40</v>
      </c>
      <c r="T66" s="6">
        <v>0.45</v>
      </c>
      <c r="U66" s="7">
        <v>6358521</v>
      </c>
      <c r="V66" s="7">
        <v>2861334.45</v>
      </c>
      <c r="W66" s="7">
        <v>0</v>
      </c>
      <c r="X66" s="3" t="s">
        <v>41</v>
      </c>
      <c r="Y66" t="s">
        <v>1881</v>
      </c>
    </row>
    <row r="67" spans="1:25" x14ac:dyDescent="0.25">
      <c r="A67" s="3" t="s">
        <v>24</v>
      </c>
      <c r="B67" s="4" t="s">
        <v>25</v>
      </c>
      <c r="C67" s="4" t="s">
        <v>409</v>
      </c>
      <c r="D67" s="4" t="s">
        <v>410</v>
      </c>
      <c r="E67" s="4" t="s">
        <v>411</v>
      </c>
      <c r="F67" s="4" t="s">
        <v>412</v>
      </c>
      <c r="G67" s="3">
        <v>26925800</v>
      </c>
      <c r="H67" s="4" t="s">
        <v>30</v>
      </c>
      <c r="I67" s="5">
        <v>15800</v>
      </c>
      <c r="J67" s="3" t="s">
        <v>279</v>
      </c>
      <c r="K67" s="3" t="s">
        <v>32</v>
      </c>
      <c r="L67" s="3" t="s">
        <v>32</v>
      </c>
      <c r="M67" s="4" t="s">
        <v>34</v>
      </c>
      <c r="N67" s="4" t="s">
        <v>35</v>
      </c>
      <c r="O67" s="4" t="s">
        <v>103</v>
      </c>
      <c r="P67" s="4" t="s">
        <v>104</v>
      </c>
      <c r="Q67" s="3" t="s">
        <v>38</v>
      </c>
      <c r="R67" s="4" t="s">
        <v>39</v>
      </c>
      <c r="S67" s="3" t="s">
        <v>40</v>
      </c>
      <c r="T67" s="6">
        <v>0.35</v>
      </c>
      <c r="U67" s="7">
        <v>23525000</v>
      </c>
      <c r="V67" s="7">
        <v>8233750</v>
      </c>
      <c r="W67" s="7">
        <v>0</v>
      </c>
      <c r="X67" s="3" t="s">
        <v>41</v>
      </c>
      <c r="Y67" t="s">
        <v>1881</v>
      </c>
    </row>
    <row r="68" spans="1:25" x14ac:dyDescent="0.25">
      <c r="A68" s="3" t="s">
        <v>24</v>
      </c>
      <c r="B68" s="4" t="s">
        <v>25</v>
      </c>
      <c r="C68" s="4" t="s">
        <v>413</v>
      </c>
      <c r="D68" s="4" t="s">
        <v>414</v>
      </c>
      <c r="E68" s="4" t="s">
        <v>415</v>
      </c>
      <c r="F68" s="4" t="s">
        <v>416</v>
      </c>
      <c r="G68" s="3">
        <v>2733498</v>
      </c>
      <c r="H68" s="4" t="s">
        <v>30</v>
      </c>
      <c r="I68" s="5">
        <v>60200</v>
      </c>
      <c r="J68" s="3" t="s">
        <v>417</v>
      </c>
      <c r="K68" s="3" t="s">
        <v>71</v>
      </c>
      <c r="L68" s="3" t="s">
        <v>418</v>
      </c>
      <c r="M68" s="4" t="s">
        <v>34</v>
      </c>
      <c r="N68" s="4" t="s">
        <v>35</v>
      </c>
      <c r="O68" s="4" t="s">
        <v>96</v>
      </c>
      <c r="P68" s="4" t="s">
        <v>97</v>
      </c>
      <c r="Q68" s="3" t="s">
        <v>38</v>
      </c>
      <c r="R68" s="4" t="s">
        <v>39</v>
      </c>
      <c r="S68" s="3" t="s">
        <v>40</v>
      </c>
      <c r="T68" s="6">
        <v>0.45</v>
      </c>
      <c r="U68" s="7">
        <v>3140000</v>
      </c>
      <c r="V68" s="7">
        <v>1413000</v>
      </c>
      <c r="W68" s="7">
        <v>0</v>
      </c>
      <c r="X68" s="3" t="s">
        <v>41</v>
      </c>
      <c r="Y68" t="s">
        <v>1881</v>
      </c>
    </row>
    <row r="69" spans="1:25" x14ac:dyDescent="0.25">
      <c r="A69" s="3" t="s">
        <v>24</v>
      </c>
      <c r="B69" s="4" t="s">
        <v>25</v>
      </c>
      <c r="C69" s="4" t="s">
        <v>419</v>
      </c>
      <c r="D69" s="4" t="s">
        <v>420</v>
      </c>
      <c r="E69" s="4" t="s">
        <v>421</v>
      </c>
      <c r="F69" s="4" t="s">
        <v>422</v>
      </c>
      <c r="G69" s="3">
        <v>65279280</v>
      </c>
      <c r="H69" s="4" t="s">
        <v>109</v>
      </c>
      <c r="I69" s="5">
        <v>69648</v>
      </c>
      <c r="J69" s="3" t="s">
        <v>301</v>
      </c>
      <c r="K69" s="3" t="s">
        <v>32</v>
      </c>
      <c r="L69" s="3" t="s">
        <v>33</v>
      </c>
      <c r="M69" s="4" t="s">
        <v>34</v>
      </c>
      <c r="N69" s="4" t="s">
        <v>35</v>
      </c>
      <c r="O69" s="4" t="s">
        <v>96</v>
      </c>
      <c r="P69" s="4" t="s">
        <v>97</v>
      </c>
      <c r="Q69" s="3" t="s">
        <v>38</v>
      </c>
      <c r="R69" s="4" t="s">
        <v>39</v>
      </c>
      <c r="S69" s="3" t="s">
        <v>40</v>
      </c>
      <c r="T69" s="6">
        <v>0.45</v>
      </c>
      <c r="U69" s="7">
        <v>5730000</v>
      </c>
      <c r="V69" s="7">
        <v>2578500</v>
      </c>
      <c r="W69" s="7">
        <v>0</v>
      </c>
      <c r="X69" s="3" t="s">
        <v>41</v>
      </c>
      <c r="Y69" t="s">
        <v>1881</v>
      </c>
    </row>
    <row r="70" spans="1:25" x14ac:dyDescent="0.25">
      <c r="A70" s="3" t="s">
        <v>24</v>
      </c>
      <c r="B70" s="4" t="s">
        <v>25</v>
      </c>
      <c r="C70" s="4" t="s">
        <v>423</v>
      </c>
      <c r="D70" s="4" t="s">
        <v>424</v>
      </c>
      <c r="E70" s="4" t="s">
        <v>425</v>
      </c>
      <c r="F70" s="4" t="s">
        <v>426</v>
      </c>
      <c r="G70" s="3">
        <v>26895251</v>
      </c>
      <c r="H70" s="4" t="s">
        <v>30</v>
      </c>
      <c r="I70" s="5">
        <v>67154</v>
      </c>
      <c r="J70" s="3" t="s">
        <v>427</v>
      </c>
      <c r="K70" s="3" t="s">
        <v>32</v>
      </c>
      <c r="L70" s="3" t="s">
        <v>428</v>
      </c>
      <c r="M70" s="4" t="s">
        <v>34</v>
      </c>
      <c r="N70" s="4" t="s">
        <v>35</v>
      </c>
      <c r="O70" s="4" t="s">
        <v>96</v>
      </c>
      <c r="P70" s="4" t="s">
        <v>97</v>
      </c>
      <c r="Q70" s="3" t="s">
        <v>38</v>
      </c>
      <c r="R70" s="4" t="s">
        <v>39</v>
      </c>
      <c r="S70" s="3" t="s">
        <v>40</v>
      </c>
      <c r="T70" s="6">
        <v>0.45</v>
      </c>
      <c r="U70" s="7">
        <v>13923000</v>
      </c>
      <c r="V70" s="7">
        <v>6265350</v>
      </c>
      <c r="W70" s="7">
        <v>0</v>
      </c>
      <c r="X70" s="3" t="s">
        <v>41</v>
      </c>
      <c r="Y70" t="s">
        <v>1881</v>
      </c>
    </row>
    <row r="71" spans="1:25" x14ac:dyDescent="0.25">
      <c r="A71" s="3" t="s">
        <v>24</v>
      </c>
      <c r="B71" s="4" t="s">
        <v>25</v>
      </c>
      <c r="C71" s="4" t="s">
        <v>429</v>
      </c>
      <c r="D71" s="4" t="s">
        <v>430</v>
      </c>
      <c r="E71" s="4" t="s">
        <v>431</v>
      </c>
      <c r="F71" s="4" t="s">
        <v>432</v>
      </c>
      <c r="G71" s="3">
        <v>25539388</v>
      </c>
      <c r="H71" s="4" t="s">
        <v>30</v>
      </c>
      <c r="I71" s="5">
        <v>74901</v>
      </c>
      <c r="J71" s="3" t="s">
        <v>433</v>
      </c>
      <c r="K71" s="3" t="s">
        <v>32</v>
      </c>
      <c r="L71" s="3" t="s">
        <v>189</v>
      </c>
      <c r="M71" s="4" t="s">
        <v>34</v>
      </c>
      <c r="N71" s="4" t="s">
        <v>35</v>
      </c>
      <c r="O71" s="4" t="s">
        <v>48</v>
      </c>
      <c r="P71" s="4" t="s">
        <v>49</v>
      </c>
      <c r="Q71" s="3" t="s">
        <v>38</v>
      </c>
      <c r="R71" s="4" t="s">
        <v>39</v>
      </c>
      <c r="S71" s="3" t="s">
        <v>40</v>
      </c>
      <c r="T71" s="6">
        <v>0.45</v>
      </c>
      <c r="U71" s="7">
        <v>6800000</v>
      </c>
      <c r="V71" s="7">
        <v>3060000</v>
      </c>
      <c r="W71" s="7">
        <v>0</v>
      </c>
      <c r="X71" s="3" t="s">
        <v>41</v>
      </c>
      <c r="Y71" t="s">
        <v>1881</v>
      </c>
    </row>
    <row r="72" spans="1:25" x14ac:dyDescent="0.25">
      <c r="A72" s="3" t="s">
        <v>24</v>
      </c>
      <c r="B72" s="4" t="s">
        <v>25</v>
      </c>
      <c r="C72" s="4" t="s">
        <v>434</v>
      </c>
      <c r="D72" s="4" t="s">
        <v>435</v>
      </c>
      <c r="E72" s="4" t="s">
        <v>436</v>
      </c>
      <c r="F72" s="4" t="s">
        <v>437</v>
      </c>
      <c r="G72" s="3">
        <v>27762211</v>
      </c>
      <c r="H72" s="4" t="s">
        <v>30</v>
      </c>
      <c r="I72" s="5">
        <v>74781</v>
      </c>
      <c r="J72" s="3" t="s">
        <v>438</v>
      </c>
      <c r="K72" s="3" t="s">
        <v>32</v>
      </c>
      <c r="L72" s="3" t="s">
        <v>439</v>
      </c>
      <c r="M72" s="4" t="s">
        <v>34</v>
      </c>
      <c r="N72" s="4" t="s">
        <v>35</v>
      </c>
      <c r="O72" s="4" t="s">
        <v>48</v>
      </c>
      <c r="P72" s="4" t="s">
        <v>49</v>
      </c>
      <c r="Q72" s="3" t="s">
        <v>38</v>
      </c>
      <c r="R72" s="4" t="s">
        <v>39</v>
      </c>
      <c r="S72" s="3" t="s">
        <v>40</v>
      </c>
      <c r="T72" s="6">
        <v>0.45</v>
      </c>
      <c r="U72" s="7">
        <v>5821077</v>
      </c>
      <c r="V72" s="7">
        <v>2619484.65</v>
      </c>
      <c r="W72" s="7">
        <v>0</v>
      </c>
      <c r="X72" s="3" t="s">
        <v>41</v>
      </c>
      <c r="Y72" t="s">
        <v>1881</v>
      </c>
    </row>
    <row r="73" spans="1:25" x14ac:dyDescent="0.25">
      <c r="A73" s="3" t="s">
        <v>24</v>
      </c>
      <c r="B73" s="4" t="s">
        <v>25</v>
      </c>
      <c r="C73" s="4" t="s">
        <v>440</v>
      </c>
      <c r="D73" s="4" t="s">
        <v>441</v>
      </c>
      <c r="E73" s="4" t="s">
        <v>442</v>
      </c>
      <c r="F73" s="4" t="s">
        <v>443</v>
      </c>
      <c r="G73" s="3">
        <v>25861492</v>
      </c>
      <c r="H73" s="4" t="s">
        <v>30</v>
      </c>
      <c r="I73" s="5">
        <v>78901</v>
      </c>
      <c r="J73" s="3" t="s">
        <v>444</v>
      </c>
      <c r="K73" s="3" t="s">
        <v>32</v>
      </c>
      <c r="L73" s="3" t="s">
        <v>125</v>
      </c>
      <c r="M73" s="4" t="s">
        <v>34</v>
      </c>
      <c r="N73" s="4" t="s">
        <v>35</v>
      </c>
      <c r="O73" s="4" t="s">
        <v>63</v>
      </c>
      <c r="P73" s="4" t="s">
        <v>64</v>
      </c>
      <c r="Q73" s="3" t="s">
        <v>38</v>
      </c>
      <c r="R73" s="4" t="s">
        <v>39</v>
      </c>
      <c r="S73" s="3" t="s">
        <v>40</v>
      </c>
      <c r="T73" s="6">
        <v>0.45</v>
      </c>
      <c r="U73" s="7">
        <v>12800000</v>
      </c>
      <c r="V73" s="7">
        <v>5760000</v>
      </c>
      <c r="W73" s="7">
        <v>0</v>
      </c>
      <c r="X73" s="3" t="s">
        <v>41</v>
      </c>
      <c r="Y73" t="s">
        <v>1882</v>
      </c>
    </row>
    <row r="74" spans="1:25" x14ac:dyDescent="0.25">
      <c r="A74" s="3" t="s">
        <v>24</v>
      </c>
      <c r="B74" s="4" t="s">
        <v>25</v>
      </c>
      <c r="C74" s="4" t="s">
        <v>445</v>
      </c>
      <c r="D74" s="4" t="s">
        <v>446</v>
      </c>
      <c r="E74" s="4" t="s">
        <v>447</v>
      </c>
      <c r="F74" s="4" t="s">
        <v>448</v>
      </c>
      <c r="G74" s="3">
        <v>27725928</v>
      </c>
      <c r="H74" s="4" t="s">
        <v>30</v>
      </c>
      <c r="I74" s="5">
        <v>67401</v>
      </c>
      <c r="J74" s="3" t="s">
        <v>70</v>
      </c>
      <c r="K74" s="3" t="s">
        <v>32</v>
      </c>
      <c r="L74" s="3" t="s">
        <v>119</v>
      </c>
      <c r="M74" s="4" t="s">
        <v>34</v>
      </c>
      <c r="N74" s="4" t="s">
        <v>35</v>
      </c>
      <c r="O74" s="4" t="s">
        <v>103</v>
      </c>
      <c r="P74" s="4" t="s">
        <v>104</v>
      </c>
      <c r="Q74" s="3" t="s">
        <v>38</v>
      </c>
      <c r="R74" s="4" t="s">
        <v>39</v>
      </c>
      <c r="S74" s="3" t="s">
        <v>40</v>
      </c>
      <c r="T74" s="6">
        <v>0.45</v>
      </c>
      <c r="U74" s="7">
        <v>32010000</v>
      </c>
      <c r="V74" s="7">
        <v>14404500</v>
      </c>
      <c r="W74" s="7">
        <v>0</v>
      </c>
      <c r="X74" s="3" t="s">
        <v>41</v>
      </c>
      <c r="Y74" t="s">
        <v>1881</v>
      </c>
    </row>
    <row r="75" spans="1:25" x14ac:dyDescent="0.25">
      <c r="A75" s="3" t="s">
        <v>24</v>
      </c>
      <c r="B75" s="4" t="s">
        <v>25</v>
      </c>
      <c r="C75" s="4" t="s">
        <v>449</v>
      </c>
      <c r="D75" s="4" t="s">
        <v>450</v>
      </c>
      <c r="E75" s="4" t="s">
        <v>451</v>
      </c>
      <c r="F75" s="4" t="s">
        <v>452</v>
      </c>
      <c r="G75" s="3">
        <v>47676566</v>
      </c>
      <c r="H75" s="4" t="s">
        <v>69</v>
      </c>
      <c r="I75" s="5">
        <v>75131</v>
      </c>
      <c r="J75" s="3" t="s">
        <v>453</v>
      </c>
      <c r="K75" s="3" t="s">
        <v>32</v>
      </c>
      <c r="L75" s="3" t="s">
        <v>167</v>
      </c>
      <c r="M75" s="4" t="s">
        <v>34</v>
      </c>
      <c r="N75" s="4" t="s">
        <v>35</v>
      </c>
      <c r="O75" s="4" t="s">
        <v>48</v>
      </c>
      <c r="P75" s="4" t="s">
        <v>49</v>
      </c>
      <c r="Q75" s="3" t="s">
        <v>38</v>
      </c>
      <c r="R75" s="4" t="s">
        <v>39</v>
      </c>
      <c r="S75" s="3" t="s">
        <v>40</v>
      </c>
      <c r="T75" s="6">
        <v>0.35</v>
      </c>
      <c r="U75" s="7">
        <v>6631496</v>
      </c>
      <c r="V75" s="7">
        <v>2321023.6</v>
      </c>
      <c r="W75" s="7">
        <v>0</v>
      </c>
      <c r="X75" s="3" t="s">
        <v>41</v>
      </c>
      <c r="Y75" t="s">
        <v>1881</v>
      </c>
    </row>
    <row r="76" spans="1:25" x14ac:dyDescent="0.25">
      <c r="A76" s="3" t="s">
        <v>24</v>
      </c>
      <c r="B76" s="4" t="s">
        <v>25</v>
      </c>
      <c r="C76" s="4" t="s">
        <v>454</v>
      </c>
      <c r="D76" s="4" t="s">
        <v>455</v>
      </c>
      <c r="E76" s="4" t="s">
        <v>456</v>
      </c>
      <c r="F76" s="4" t="s">
        <v>457</v>
      </c>
      <c r="G76" s="3">
        <v>27736598</v>
      </c>
      <c r="H76" s="4" t="s">
        <v>30</v>
      </c>
      <c r="I76" s="5">
        <v>67167</v>
      </c>
      <c r="J76" s="3" t="s">
        <v>433</v>
      </c>
      <c r="K76" s="3" t="s">
        <v>32</v>
      </c>
      <c r="L76" s="3" t="s">
        <v>458</v>
      </c>
      <c r="M76" s="4" t="s">
        <v>62</v>
      </c>
      <c r="N76" s="4" t="s">
        <v>35</v>
      </c>
      <c r="O76" s="4" t="s">
        <v>96</v>
      </c>
      <c r="P76" s="4" t="s">
        <v>97</v>
      </c>
      <c r="Q76" s="3" t="s">
        <v>38</v>
      </c>
      <c r="R76" s="4" t="s">
        <v>39</v>
      </c>
      <c r="S76" s="3" t="s">
        <v>40</v>
      </c>
      <c r="T76" s="6">
        <v>0.45</v>
      </c>
      <c r="U76" s="7">
        <v>3000000</v>
      </c>
      <c r="V76" s="7">
        <v>1350000</v>
      </c>
      <c r="W76" s="7">
        <v>0</v>
      </c>
      <c r="X76" s="3" t="s">
        <v>41</v>
      </c>
      <c r="Y76" t="s">
        <v>1881</v>
      </c>
    </row>
    <row r="77" spans="1:25" x14ac:dyDescent="0.25">
      <c r="A77" s="3" t="s">
        <v>24</v>
      </c>
      <c r="B77" s="4" t="s">
        <v>25</v>
      </c>
      <c r="C77" s="4" t="s">
        <v>459</v>
      </c>
      <c r="D77" s="4" t="s">
        <v>460</v>
      </c>
      <c r="E77" s="4" t="s">
        <v>461</v>
      </c>
      <c r="F77" s="4" t="s">
        <v>462</v>
      </c>
      <c r="G77" s="3">
        <v>49904884</v>
      </c>
      <c r="H77" s="4" t="s">
        <v>30</v>
      </c>
      <c r="I77" s="5">
        <v>46342</v>
      </c>
      <c r="J77" s="3" t="s">
        <v>463</v>
      </c>
      <c r="K77" s="3" t="s">
        <v>32</v>
      </c>
      <c r="L77" s="3" t="s">
        <v>119</v>
      </c>
      <c r="M77" s="4" t="s">
        <v>34</v>
      </c>
      <c r="N77" s="4" t="s">
        <v>35</v>
      </c>
      <c r="O77" s="4" t="s">
        <v>295</v>
      </c>
      <c r="P77" s="4" t="s">
        <v>296</v>
      </c>
      <c r="Q77" s="3" t="s">
        <v>38</v>
      </c>
      <c r="R77" s="4" t="s">
        <v>39</v>
      </c>
      <c r="S77" s="3" t="s">
        <v>40</v>
      </c>
      <c r="T77" s="6">
        <v>0.45</v>
      </c>
      <c r="U77" s="7">
        <v>6500000</v>
      </c>
      <c r="V77" s="7">
        <v>2925000</v>
      </c>
      <c r="W77" s="7">
        <v>0</v>
      </c>
      <c r="X77" s="3" t="s">
        <v>41</v>
      </c>
      <c r="Y77" t="s">
        <v>1881</v>
      </c>
    </row>
    <row r="78" spans="1:25" x14ac:dyDescent="0.25">
      <c r="A78" s="3" t="s">
        <v>24</v>
      </c>
      <c r="B78" s="4" t="s">
        <v>25</v>
      </c>
      <c r="C78" s="4" t="s">
        <v>464</v>
      </c>
      <c r="D78" s="4" t="s">
        <v>465</v>
      </c>
      <c r="E78" s="4" t="s">
        <v>466</v>
      </c>
      <c r="F78" s="4" t="s">
        <v>467</v>
      </c>
      <c r="G78" s="3">
        <v>25825321</v>
      </c>
      <c r="H78" s="4" t="s">
        <v>30</v>
      </c>
      <c r="I78" s="5">
        <v>73801</v>
      </c>
      <c r="J78" s="3" t="s">
        <v>468</v>
      </c>
      <c r="K78" s="3" t="s">
        <v>32</v>
      </c>
      <c r="L78" s="3" t="s">
        <v>469</v>
      </c>
      <c r="M78" s="4" t="s">
        <v>34</v>
      </c>
      <c r="N78" s="4" t="s">
        <v>35</v>
      </c>
      <c r="O78" s="4" t="s">
        <v>48</v>
      </c>
      <c r="P78" s="4" t="s">
        <v>49</v>
      </c>
      <c r="Q78" s="3" t="s">
        <v>38</v>
      </c>
      <c r="R78" s="4" t="s">
        <v>39</v>
      </c>
      <c r="S78" s="3" t="s">
        <v>40</v>
      </c>
      <c r="T78" s="6">
        <v>0.45</v>
      </c>
      <c r="U78" s="7">
        <v>2860000</v>
      </c>
      <c r="V78" s="7">
        <v>1287000</v>
      </c>
      <c r="W78" s="7">
        <v>0</v>
      </c>
      <c r="X78" s="3" t="s">
        <v>41</v>
      </c>
      <c r="Y78" t="s">
        <v>1881</v>
      </c>
    </row>
    <row r="79" spans="1:25" x14ac:dyDescent="0.25">
      <c r="A79" s="3" t="s">
        <v>24</v>
      </c>
      <c r="B79" s="4" t="s">
        <v>25</v>
      </c>
      <c r="C79" s="4" t="s">
        <v>470</v>
      </c>
      <c r="D79" s="4" t="s">
        <v>471</v>
      </c>
      <c r="E79" s="4" t="s">
        <v>472</v>
      </c>
      <c r="F79" s="4" t="s">
        <v>473</v>
      </c>
      <c r="G79" s="3">
        <v>25749561</v>
      </c>
      <c r="H79" s="4" t="s">
        <v>30</v>
      </c>
      <c r="I79" s="5">
        <v>26242</v>
      </c>
      <c r="J79" s="3" t="s">
        <v>474</v>
      </c>
      <c r="K79" s="3" t="s">
        <v>32</v>
      </c>
      <c r="L79" s="3" t="s">
        <v>95</v>
      </c>
      <c r="M79" s="4" t="s">
        <v>34</v>
      </c>
      <c r="N79" s="4" t="s">
        <v>35</v>
      </c>
      <c r="O79" s="4" t="s">
        <v>112</v>
      </c>
      <c r="P79" s="4" t="s">
        <v>113</v>
      </c>
      <c r="Q79" s="3" t="s">
        <v>38</v>
      </c>
      <c r="R79" s="4" t="s">
        <v>39</v>
      </c>
      <c r="S79" s="3" t="s">
        <v>40</v>
      </c>
      <c r="T79" s="6">
        <v>0.45</v>
      </c>
      <c r="U79" s="7">
        <v>13100000</v>
      </c>
      <c r="V79" s="7">
        <v>5895000</v>
      </c>
      <c r="W79" s="7">
        <v>0</v>
      </c>
      <c r="X79" s="3" t="s">
        <v>41</v>
      </c>
      <c r="Y79" t="s">
        <v>1882</v>
      </c>
    </row>
    <row r="80" spans="1:25" x14ac:dyDescent="0.25">
      <c r="A80" s="3" t="s">
        <v>24</v>
      </c>
      <c r="B80" s="4" t="s">
        <v>25</v>
      </c>
      <c r="C80" s="4" t="s">
        <v>475</v>
      </c>
      <c r="D80" s="4" t="s">
        <v>476</v>
      </c>
      <c r="E80" s="4" t="s">
        <v>477</v>
      </c>
      <c r="F80" s="4" t="s">
        <v>478</v>
      </c>
      <c r="G80" s="3">
        <v>25240340</v>
      </c>
      <c r="H80" s="4" t="s">
        <v>30</v>
      </c>
      <c r="I80" s="5">
        <v>36001</v>
      </c>
      <c r="J80" s="3" t="s">
        <v>479</v>
      </c>
      <c r="K80" s="3" t="s">
        <v>32</v>
      </c>
      <c r="L80" s="3" t="s">
        <v>220</v>
      </c>
      <c r="M80" s="4" t="s">
        <v>34</v>
      </c>
      <c r="N80" s="4" t="s">
        <v>35</v>
      </c>
      <c r="O80" s="4" t="s">
        <v>160</v>
      </c>
      <c r="P80" s="4" t="s">
        <v>161</v>
      </c>
      <c r="Q80" s="3" t="s">
        <v>38</v>
      </c>
      <c r="R80" s="4" t="s">
        <v>39</v>
      </c>
      <c r="S80" s="3" t="s">
        <v>40</v>
      </c>
      <c r="T80" s="6">
        <v>0.45</v>
      </c>
      <c r="U80" s="7">
        <v>6083300</v>
      </c>
      <c r="V80" s="7">
        <v>2737485</v>
      </c>
      <c r="W80" s="7">
        <v>0</v>
      </c>
      <c r="X80" s="3" t="s">
        <v>41</v>
      </c>
      <c r="Y80" t="s">
        <v>1881</v>
      </c>
    </row>
    <row r="81" spans="1:25" x14ac:dyDescent="0.25">
      <c r="A81" s="3" t="s">
        <v>24</v>
      </c>
      <c r="B81" s="4" t="s">
        <v>25</v>
      </c>
      <c r="C81" s="4" t="s">
        <v>480</v>
      </c>
      <c r="D81" s="4" t="s">
        <v>481</v>
      </c>
      <c r="E81" s="4" t="s">
        <v>482</v>
      </c>
      <c r="F81" s="4" t="s">
        <v>483</v>
      </c>
      <c r="G81" s="3">
        <v>26963531</v>
      </c>
      <c r="H81" s="4" t="s">
        <v>30</v>
      </c>
      <c r="I81" s="5">
        <v>69605</v>
      </c>
      <c r="J81" s="3" t="s">
        <v>484</v>
      </c>
      <c r="K81" s="3" t="s">
        <v>32</v>
      </c>
      <c r="L81" s="3" t="s">
        <v>485</v>
      </c>
      <c r="M81" s="4" t="s">
        <v>62</v>
      </c>
      <c r="N81" s="4" t="s">
        <v>35</v>
      </c>
      <c r="O81" s="4" t="s">
        <v>96</v>
      </c>
      <c r="P81" s="4" t="s">
        <v>97</v>
      </c>
      <c r="Q81" s="3" t="s">
        <v>38</v>
      </c>
      <c r="R81" s="4" t="s">
        <v>39</v>
      </c>
      <c r="S81" s="3" t="s">
        <v>40</v>
      </c>
      <c r="T81" s="6">
        <v>0.45</v>
      </c>
      <c r="U81" s="7">
        <v>3350000</v>
      </c>
      <c r="V81" s="7">
        <v>1507500</v>
      </c>
      <c r="W81" s="7">
        <v>0</v>
      </c>
      <c r="X81" s="3" t="s">
        <v>41</v>
      </c>
      <c r="Y81" t="s">
        <v>1881</v>
      </c>
    </row>
    <row r="82" spans="1:25" x14ac:dyDescent="0.25">
      <c r="A82" s="3" t="s">
        <v>24</v>
      </c>
      <c r="B82" s="4" t="s">
        <v>25</v>
      </c>
      <c r="C82" s="4" t="s">
        <v>486</v>
      </c>
      <c r="D82" s="4" t="s">
        <v>487</v>
      </c>
      <c r="E82" s="4" t="s">
        <v>488</v>
      </c>
      <c r="F82" s="4" t="s">
        <v>489</v>
      </c>
      <c r="G82" s="3">
        <v>2314711</v>
      </c>
      <c r="H82" s="4" t="s">
        <v>30</v>
      </c>
      <c r="I82" s="5">
        <v>28201</v>
      </c>
      <c r="J82" s="3" t="s">
        <v>490</v>
      </c>
      <c r="K82" s="3" t="s">
        <v>32</v>
      </c>
      <c r="L82" s="3" t="s">
        <v>33</v>
      </c>
      <c r="M82" s="4" t="s">
        <v>34</v>
      </c>
      <c r="N82" s="4" t="s">
        <v>35</v>
      </c>
      <c r="O82" s="4" t="s">
        <v>112</v>
      </c>
      <c r="P82" s="4" t="s">
        <v>113</v>
      </c>
      <c r="Q82" s="3" t="s">
        <v>38</v>
      </c>
      <c r="R82" s="4" t="s">
        <v>39</v>
      </c>
      <c r="S82" s="3" t="s">
        <v>40</v>
      </c>
      <c r="T82" s="6">
        <v>0.45</v>
      </c>
      <c r="U82" s="7">
        <v>16000000</v>
      </c>
      <c r="V82" s="7">
        <v>7200000</v>
      </c>
      <c r="W82" s="7">
        <v>0</v>
      </c>
      <c r="X82" s="3" t="s">
        <v>41</v>
      </c>
      <c r="Y82" t="s">
        <v>1881</v>
      </c>
    </row>
    <row r="83" spans="1:25" x14ac:dyDescent="0.25">
      <c r="A83" s="3" t="s">
        <v>24</v>
      </c>
      <c r="B83" s="4" t="s">
        <v>25</v>
      </c>
      <c r="C83" s="4" t="s">
        <v>491</v>
      </c>
      <c r="D83" s="4" t="s">
        <v>492</v>
      </c>
      <c r="E83" s="4" t="s">
        <v>493</v>
      </c>
      <c r="F83" s="4" t="s">
        <v>494</v>
      </c>
      <c r="G83" s="3">
        <v>25229516</v>
      </c>
      <c r="H83" s="4" t="s">
        <v>30</v>
      </c>
      <c r="I83" s="5">
        <v>75353</v>
      </c>
      <c r="J83" s="3" t="s">
        <v>188</v>
      </c>
      <c r="K83" s="3" t="s">
        <v>32</v>
      </c>
      <c r="L83" s="3" t="s">
        <v>495</v>
      </c>
      <c r="M83" s="4" t="s">
        <v>34</v>
      </c>
      <c r="N83" s="4" t="s">
        <v>35</v>
      </c>
      <c r="O83" s="4" t="s">
        <v>63</v>
      </c>
      <c r="P83" s="4" t="s">
        <v>64</v>
      </c>
      <c r="Q83" s="3" t="s">
        <v>38</v>
      </c>
      <c r="R83" s="4" t="s">
        <v>39</v>
      </c>
      <c r="S83" s="3" t="s">
        <v>40</v>
      </c>
      <c r="T83" s="6">
        <v>0.45</v>
      </c>
      <c r="U83" s="7">
        <v>3300000</v>
      </c>
      <c r="V83" s="7">
        <v>1485000</v>
      </c>
      <c r="W83" s="7">
        <v>0</v>
      </c>
      <c r="X83" s="3" t="s">
        <v>41</v>
      </c>
      <c r="Y83" t="s">
        <v>1881</v>
      </c>
    </row>
    <row r="84" spans="1:25" x14ac:dyDescent="0.25">
      <c r="A84" s="3" t="s">
        <v>24</v>
      </c>
      <c r="B84" s="4" t="s">
        <v>25</v>
      </c>
      <c r="C84" s="4" t="s">
        <v>496</v>
      </c>
      <c r="D84" s="4" t="s">
        <v>497</v>
      </c>
      <c r="E84" s="4" t="s">
        <v>498</v>
      </c>
      <c r="F84" s="4" t="s">
        <v>499</v>
      </c>
      <c r="G84" s="3">
        <v>48110566</v>
      </c>
      <c r="H84" s="4" t="s">
        <v>30</v>
      </c>
      <c r="I84" s="5">
        <v>10900</v>
      </c>
      <c r="J84" s="3" t="s">
        <v>279</v>
      </c>
      <c r="K84" s="3" t="s">
        <v>32</v>
      </c>
      <c r="L84" s="3" t="s">
        <v>33</v>
      </c>
      <c r="M84" s="4" t="s">
        <v>34</v>
      </c>
      <c r="N84" s="4" t="s">
        <v>35</v>
      </c>
      <c r="O84" s="4" t="s">
        <v>96</v>
      </c>
      <c r="P84" s="4" t="s">
        <v>97</v>
      </c>
      <c r="Q84" s="3" t="s">
        <v>38</v>
      </c>
      <c r="R84" s="4" t="s">
        <v>39</v>
      </c>
      <c r="S84" s="3" t="s">
        <v>40</v>
      </c>
      <c r="T84" s="6">
        <v>0.45</v>
      </c>
      <c r="U84" s="7">
        <v>11880000</v>
      </c>
      <c r="V84" s="7">
        <v>5346000</v>
      </c>
      <c r="W84" s="7">
        <v>0</v>
      </c>
      <c r="X84" s="3" t="s">
        <v>41</v>
      </c>
      <c r="Y84" t="s">
        <v>1881</v>
      </c>
    </row>
    <row r="85" spans="1:25" x14ac:dyDescent="0.25">
      <c r="A85" s="3" t="s">
        <v>24</v>
      </c>
      <c r="B85" s="4" t="s">
        <v>25</v>
      </c>
      <c r="C85" s="4" t="s">
        <v>500</v>
      </c>
      <c r="D85" s="4" t="s">
        <v>501</v>
      </c>
      <c r="E85" s="4" t="s">
        <v>502</v>
      </c>
      <c r="F85" s="4" t="s">
        <v>503</v>
      </c>
      <c r="G85" s="3">
        <v>16080122</v>
      </c>
      <c r="H85" s="4" t="s">
        <v>194</v>
      </c>
      <c r="I85" s="5">
        <v>14300</v>
      </c>
      <c r="J85" s="3" t="s">
        <v>504</v>
      </c>
      <c r="K85" s="3" t="s">
        <v>32</v>
      </c>
      <c r="L85" s="3" t="s">
        <v>47</v>
      </c>
      <c r="M85" s="4" t="s">
        <v>34</v>
      </c>
      <c r="N85" s="4" t="s">
        <v>35</v>
      </c>
      <c r="O85" s="4" t="s">
        <v>103</v>
      </c>
      <c r="P85" s="4" t="s">
        <v>104</v>
      </c>
      <c r="Q85" s="3" t="s">
        <v>38</v>
      </c>
      <c r="R85" s="4" t="s">
        <v>39</v>
      </c>
      <c r="S85" s="3" t="s">
        <v>40</v>
      </c>
      <c r="T85" s="6">
        <v>0.45</v>
      </c>
      <c r="U85" s="7">
        <v>22000000</v>
      </c>
      <c r="V85" s="7">
        <v>9900000</v>
      </c>
      <c r="W85" s="7">
        <v>0</v>
      </c>
      <c r="X85" s="3" t="s">
        <v>41</v>
      </c>
      <c r="Y85" t="s">
        <v>1881</v>
      </c>
    </row>
    <row r="86" spans="1:25" x14ac:dyDescent="0.25">
      <c r="A86" s="3" t="s">
        <v>24</v>
      </c>
      <c r="B86" s="4" t="s">
        <v>25</v>
      </c>
      <c r="C86" s="4" t="s">
        <v>505</v>
      </c>
      <c r="D86" s="4" t="s">
        <v>506</v>
      </c>
      <c r="E86" s="4" t="s">
        <v>507</v>
      </c>
      <c r="F86" s="4" t="s">
        <v>508</v>
      </c>
      <c r="G86" s="3">
        <v>60323434</v>
      </c>
      <c r="H86" s="4" t="s">
        <v>30</v>
      </c>
      <c r="I86" s="5">
        <v>78701</v>
      </c>
      <c r="J86" s="3" t="s">
        <v>509</v>
      </c>
      <c r="K86" s="3" t="s">
        <v>32</v>
      </c>
      <c r="L86" s="3" t="s">
        <v>208</v>
      </c>
      <c r="M86" s="4" t="s">
        <v>34</v>
      </c>
      <c r="N86" s="4" t="s">
        <v>35</v>
      </c>
      <c r="O86" s="4" t="s">
        <v>63</v>
      </c>
      <c r="P86" s="4" t="s">
        <v>64</v>
      </c>
      <c r="Q86" s="3" t="s">
        <v>38</v>
      </c>
      <c r="R86" s="4" t="s">
        <v>39</v>
      </c>
      <c r="S86" s="3" t="s">
        <v>40</v>
      </c>
      <c r="T86" s="6">
        <v>0.45</v>
      </c>
      <c r="U86" s="7">
        <v>17500000</v>
      </c>
      <c r="V86" s="7">
        <v>7875000</v>
      </c>
      <c r="W86" s="7">
        <v>0</v>
      </c>
      <c r="X86" s="3" t="s">
        <v>41</v>
      </c>
      <c r="Y86" t="s">
        <v>1881</v>
      </c>
    </row>
    <row r="87" spans="1:25" x14ac:dyDescent="0.25">
      <c r="A87" s="3" t="s">
        <v>24</v>
      </c>
      <c r="B87" s="4" t="s">
        <v>25</v>
      </c>
      <c r="C87" s="4" t="s">
        <v>510</v>
      </c>
      <c r="D87" s="4" t="s">
        <v>511</v>
      </c>
      <c r="E87" s="4" t="s">
        <v>512</v>
      </c>
      <c r="F87" s="4" t="s">
        <v>513</v>
      </c>
      <c r="G87" s="3">
        <v>44743611</v>
      </c>
      <c r="H87" s="4" t="s">
        <v>30</v>
      </c>
      <c r="I87" s="5">
        <v>70300</v>
      </c>
      <c r="J87" s="3" t="s">
        <v>514</v>
      </c>
      <c r="K87" s="3" t="s">
        <v>32</v>
      </c>
      <c r="L87" s="3" t="s">
        <v>189</v>
      </c>
      <c r="M87" s="4" t="s">
        <v>34</v>
      </c>
      <c r="N87" s="4" t="s">
        <v>35</v>
      </c>
      <c r="O87" s="4" t="s">
        <v>48</v>
      </c>
      <c r="P87" s="4" t="s">
        <v>49</v>
      </c>
      <c r="Q87" s="3" t="s">
        <v>38</v>
      </c>
      <c r="R87" s="4" t="s">
        <v>39</v>
      </c>
      <c r="S87" s="3" t="s">
        <v>40</v>
      </c>
      <c r="T87" s="6">
        <v>0.45</v>
      </c>
      <c r="U87" s="7">
        <v>48700000</v>
      </c>
      <c r="V87" s="7">
        <v>21915000</v>
      </c>
      <c r="W87" s="7">
        <v>0</v>
      </c>
      <c r="X87" s="3" t="s">
        <v>41</v>
      </c>
      <c r="Y87" t="s">
        <v>1881</v>
      </c>
    </row>
    <row r="88" spans="1:25" x14ac:dyDescent="0.25">
      <c r="A88" s="3" t="s">
        <v>24</v>
      </c>
      <c r="B88" s="4" t="s">
        <v>25</v>
      </c>
      <c r="C88" s="4" t="s">
        <v>515</v>
      </c>
      <c r="D88" s="4" t="s">
        <v>516</v>
      </c>
      <c r="E88" s="4" t="s">
        <v>517</v>
      </c>
      <c r="F88" s="4" t="s">
        <v>518</v>
      </c>
      <c r="G88" s="3">
        <v>25408836</v>
      </c>
      <c r="H88" s="4" t="s">
        <v>69</v>
      </c>
      <c r="I88" s="5">
        <v>43001</v>
      </c>
      <c r="J88" s="3" t="s">
        <v>519</v>
      </c>
      <c r="K88" s="3" t="s">
        <v>32</v>
      </c>
      <c r="L88" s="3" t="s">
        <v>32</v>
      </c>
      <c r="M88" s="4" t="s">
        <v>34</v>
      </c>
      <c r="N88" s="4" t="s">
        <v>35</v>
      </c>
      <c r="O88" s="4" t="s">
        <v>36</v>
      </c>
      <c r="P88" s="4" t="s">
        <v>37</v>
      </c>
      <c r="Q88" s="3" t="s">
        <v>38</v>
      </c>
      <c r="R88" s="4" t="s">
        <v>39</v>
      </c>
      <c r="S88" s="3" t="s">
        <v>40</v>
      </c>
      <c r="T88" s="6">
        <v>0.35</v>
      </c>
      <c r="U88" s="7">
        <v>4768000</v>
      </c>
      <c r="V88" s="7">
        <v>1668800</v>
      </c>
      <c r="W88" s="7">
        <v>0</v>
      </c>
      <c r="X88" s="3" t="s">
        <v>41</v>
      </c>
      <c r="Y88" t="s">
        <v>1881</v>
      </c>
    </row>
    <row r="89" spans="1:25" x14ac:dyDescent="0.25">
      <c r="A89" s="3" t="s">
        <v>24</v>
      </c>
      <c r="B89" s="4" t="s">
        <v>25</v>
      </c>
      <c r="C89" s="4" t="s">
        <v>520</v>
      </c>
      <c r="D89" s="4" t="s">
        <v>521</v>
      </c>
      <c r="E89" s="4" t="s">
        <v>522</v>
      </c>
      <c r="F89" s="4" t="s">
        <v>523</v>
      </c>
      <c r="G89" s="3">
        <v>1465244</v>
      </c>
      <c r="H89" s="4" t="s">
        <v>30</v>
      </c>
      <c r="I89" s="5">
        <v>78701</v>
      </c>
      <c r="J89" s="3" t="s">
        <v>259</v>
      </c>
      <c r="K89" s="3" t="s">
        <v>32</v>
      </c>
      <c r="L89" s="3"/>
      <c r="M89" s="4" t="s">
        <v>524</v>
      </c>
      <c r="N89" s="4" t="s">
        <v>35</v>
      </c>
      <c r="O89" s="4" t="s">
        <v>63</v>
      </c>
      <c r="P89" s="4" t="s">
        <v>64</v>
      </c>
      <c r="Q89" s="3" t="s">
        <v>38</v>
      </c>
      <c r="R89" s="4" t="s">
        <v>39</v>
      </c>
      <c r="S89" s="3" t="s">
        <v>40</v>
      </c>
      <c r="T89" s="6">
        <v>0.45</v>
      </c>
      <c r="U89" s="7">
        <v>2500000</v>
      </c>
      <c r="V89" s="7">
        <v>1125000</v>
      </c>
      <c r="W89" s="7">
        <v>0</v>
      </c>
      <c r="X89" s="3" t="s">
        <v>41</v>
      </c>
      <c r="Y89" t="s">
        <v>1881</v>
      </c>
    </row>
    <row r="90" spans="1:25" x14ac:dyDescent="0.25">
      <c r="A90" s="3" t="s">
        <v>24</v>
      </c>
      <c r="B90" s="4" t="s">
        <v>25</v>
      </c>
      <c r="C90" s="4" t="s">
        <v>525</v>
      </c>
      <c r="D90" s="4" t="s">
        <v>526</v>
      </c>
      <c r="E90" s="4" t="s">
        <v>527</v>
      </c>
      <c r="F90" s="4" t="s">
        <v>528</v>
      </c>
      <c r="G90" s="3">
        <v>1823108</v>
      </c>
      <c r="H90" s="4" t="s">
        <v>30</v>
      </c>
      <c r="I90" s="5">
        <v>71300</v>
      </c>
      <c r="J90" s="3" t="s">
        <v>529</v>
      </c>
      <c r="K90" s="3" t="s">
        <v>32</v>
      </c>
      <c r="L90" s="3" t="s">
        <v>530</v>
      </c>
      <c r="M90" s="4" t="s">
        <v>34</v>
      </c>
      <c r="N90" s="4" t="s">
        <v>35</v>
      </c>
      <c r="O90" s="4" t="s">
        <v>48</v>
      </c>
      <c r="P90" s="4" t="s">
        <v>49</v>
      </c>
      <c r="Q90" s="3" t="s">
        <v>38</v>
      </c>
      <c r="R90" s="4" t="s">
        <v>39</v>
      </c>
      <c r="S90" s="3" t="s">
        <v>40</v>
      </c>
      <c r="T90" s="6">
        <v>0.45</v>
      </c>
      <c r="U90" s="7">
        <v>46812000</v>
      </c>
      <c r="V90" s="7">
        <v>21065400</v>
      </c>
      <c r="W90" s="7">
        <v>0</v>
      </c>
      <c r="X90" s="3" t="s">
        <v>41</v>
      </c>
      <c r="Y90" t="s">
        <v>1881</v>
      </c>
    </row>
    <row r="91" spans="1:25" x14ac:dyDescent="0.25">
      <c r="A91" s="3" t="s">
        <v>24</v>
      </c>
      <c r="B91" s="4" t="s">
        <v>25</v>
      </c>
      <c r="C91" s="4" t="s">
        <v>531</v>
      </c>
      <c r="D91" s="4" t="s">
        <v>532</v>
      </c>
      <c r="E91" s="4" t="s">
        <v>533</v>
      </c>
      <c r="F91" s="4" t="s">
        <v>534</v>
      </c>
      <c r="G91" s="3">
        <v>26839253</v>
      </c>
      <c r="H91" s="4" t="s">
        <v>30</v>
      </c>
      <c r="I91" s="5">
        <v>79201</v>
      </c>
      <c r="J91" s="3" t="s">
        <v>195</v>
      </c>
      <c r="K91" s="3" t="s">
        <v>32</v>
      </c>
      <c r="L91" s="3"/>
      <c r="M91" s="4" t="s">
        <v>34</v>
      </c>
      <c r="N91" s="4" t="s">
        <v>35</v>
      </c>
      <c r="O91" s="4" t="s">
        <v>48</v>
      </c>
      <c r="P91" s="4" t="s">
        <v>49</v>
      </c>
      <c r="Q91" s="3" t="s">
        <v>38</v>
      </c>
      <c r="R91" s="4" t="s">
        <v>39</v>
      </c>
      <c r="S91" s="3" t="s">
        <v>40</v>
      </c>
      <c r="T91" s="6">
        <v>0.45</v>
      </c>
      <c r="U91" s="7">
        <v>30500000</v>
      </c>
      <c r="V91" s="7">
        <v>13725000</v>
      </c>
      <c r="W91" s="7">
        <v>0</v>
      </c>
      <c r="X91" s="3" t="s">
        <v>41</v>
      </c>
      <c r="Y91" t="s">
        <v>1881</v>
      </c>
    </row>
    <row r="92" spans="1:25" x14ac:dyDescent="0.25">
      <c r="A92" s="3" t="s">
        <v>24</v>
      </c>
      <c r="B92" s="4" t="s">
        <v>25</v>
      </c>
      <c r="C92" s="4" t="s">
        <v>535</v>
      </c>
      <c r="D92" s="4" t="s">
        <v>536</v>
      </c>
      <c r="E92" s="4" t="s">
        <v>537</v>
      </c>
      <c r="F92" s="4" t="s">
        <v>538</v>
      </c>
      <c r="G92" s="3">
        <v>25035207</v>
      </c>
      <c r="H92" s="4" t="s">
        <v>69</v>
      </c>
      <c r="I92" s="5">
        <v>46346</v>
      </c>
      <c r="J92" s="3" t="s">
        <v>539</v>
      </c>
      <c r="K92" s="3" t="s">
        <v>32</v>
      </c>
      <c r="L92" s="3" t="s">
        <v>47</v>
      </c>
      <c r="M92" s="4" t="s">
        <v>34</v>
      </c>
      <c r="N92" s="4" t="s">
        <v>35</v>
      </c>
      <c r="O92" s="4" t="s">
        <v>295</v>
      </c>
      <c r="P92" s="4" t="s">
        <v>296</v>
      </c>
      <c r="Q92" s="3" t="s">
        <v>38</v>
      </c>
      <c r="R92" s="4" t="s">
        <v>39</v>
      </c>
      <c r="S92" s="3" t="s">
        <v>40</v>
      </c>
      <c r="T92" s="6">
        <v>0.35</v>
      </c>
      <c r="U92" s="7">
        <v>83000000</v>
      </c>
      <c r="V92" s="7">
        <v>29050000</v>
      </c>
      <c r="W92" s="7">
        <v>0</v>
      </c>
      <c r="X92" s="3" t="s">
        <v>41</v>
      </c>
      <c r="Y92" t="s">
        <v>1881</v>
      </c>
    </row>
    <row r="93" spans="1:25" x14ac:dyDescent="0.25">
      <c r="A93" s="3" t="s">
        <v>24</v>
      </c>
      <c r="B93" s="4" t="s">
        <v>25</v>
      </c>
      <c r="C93" s="4" t="s">
        <v>540</v>
      </c>
      <c r="D93" s="4" t="s">
        <v>541</v>
      </c>
      <c r="E93" s="4" t="s">
        <v>542</v>
      </c>
      <c r="F93" s="4" t="s">
        <v>543</v>
      </c>
      <c r="G93" s="3">
        <v>45148287</v>
      </c>
      <c r="H93" s="4" t="s">
        <v>69</v>
      </c>
      <c r="I93" s="5">
        <v>28522</v>
      </c>
      <c r="J93" s="3" t="s">
        <v>544</v>
      </c>
      <c r="K93" s="3" t="s">
        <v>32</v>
      </c>
      <c r="L93" s="3" t="s">
        <v>189</v>
      </c>
      <c r="M93" s="4" t="s">
        <v>34</v>
      </c>
      <c r="N93" s="4" t="s">
        <v>35</v>
      </c>
      <c r="O93" s="4" t="s">
        <v>112</v>
      </c>
      <c r="P93" s="4" t="s">
        <v>113</v>
      </c>
      <c r="Q93" s="3" t="s">
        <v>38</v>
      </c>
      <c r="R93" s="4" t="s">
        <v>39</v>
      </c>
      <c r="S93" s="3" t="s">
        <v>40</v>
      </c>
      <c r="T93" s="6">
        <v>0.35</v>
      </c>
      <c r="U93" s="7">
        <v>84000000</v>
      </c>
      <c r="V93" s="7">
        <v>29400000</v>
      </c>
      <c r="W93" s="7">
        <v>0</v>
      </c>
      <c r="X93" s="3" t="s">
        <v>41</v>
      </c>
      <c r="Y93" t="s">
        <v>1881</v>
      </c>
    </row>
    <row r="94" spans="1:25" x14ac:dyDescent="0.25">
      <c r="A94" s="3" t="s">
        <v>24</v>
      </c>
      <c r="B94" s="4" t="s">
        <v>25</v>
      </c>
      <c r="C94" s="4" t="s">
        <v>545</v>
      </c>
      <c r="D94" s="4" t="s">
        <v>546</v>
      </c>
      <c r="E94" s="4" t="s">
        <v>547</v>
      </c>
      <c r="F94" s="4" t="s">
        <v>548</v>
      </c>
      <c r="G94" s="3">
        <v>45236101</v>
      </c>
      <c r="H94" s="4" t="s">
        <v>194</v>
      </c>
      <c r="I94" s="5">
        <v>73534</v>
      </c>
      <c r="J94" s="3" t="s">
        <v>549</v>
      </c>
      <c r="K94" s="3" t="s">
        <v>32</v>
      </c>
      <c r="L94" s="3" t="s">
        <v>398</v>
      </c>
      <c r="M94" s="4" t="s">
        <v>34</v>
      </c>
      <c r="N94" s="4" t="s">
        <v>35</v>
      </c>
      <c r="O94" s="4" t="s">
        <v>48</v>
      </c>
      <c r="P94" s="4" t="s">
        <v>49</v>
      </c>
      <c r="Q94" s="3" t="s">
        <v>38</v>
      </c>
      <c r="R94" s="4" t="s">
        <v>39</v>
      </c>
      <c r="S94" s="3" t="s">
        <v>40</v>
      </c>
      <c r="T94" s="6">
        <v>0.45</v>
      </c>
      <c r="U94" s="7">
        <v>7940000</v>
      </c>
      <c r="V94" s="7">
        <v>3573000</v>
      </c>
      <c r="W94" s="7">
        <v>0</v>
      </c>
      <c r="X94" s="3" t="s">
        <v>41</v>
      </c>
      <c r="Y94" t="s">
        <v>1881</v>
      </c>
    </row>
    <row r="95" spans="1:25" x14ac:dyDescent="0.25">
      <c r="A95" s="3" t="s">
        <v>24</v>
      </c>
      <c r="B95" s="4" t="s">
        <v>25</v>
      </c>
      <c r="C95" s="4" t="s">
        <v>550</v>
      </c>
      <c r="D95" s="4" t="s">
        <v>551</v>
      </c>
      <c r="E95" s="4" t="s">
        <v>552</v>
      </c>
      <c r="F95" s="4" t="s">
        <v>553</v>
      </c>
      <c r="G95" s="3">
        <v>63321238</v>
      </c>
      <c r="H95" s="4" t="s">
        <v>30</v>
      </c>
      <c r="I95" s="5">
        <v>71600</v>
      </c>
      <c r="J95" s="3" t="s">
        <v>554</v>
      </c>
      <c r="K95" s="3" t="s">
        <v>555</v>
      </c>
      <c r="L95" s="3" t="s">
        <v>556</v>
      </c>
      <c r="M95" s="4" t="s">
        <v>34</v>
      </c>
      <c r="N95" s="4" t="s">
        <v>35</v>
      </c>
      <c r="O95" s="4" t="s">
        <v>48</v>
      </c>
      <c r="P95" s="4" t="s">
        <v>49</v>
      </c>
      <c r="Q95" s="3" t="s">
        <v>38</v>
      </c>
      <c r="R95" s="4" t="s">
        <v>39</v>
      </c>
      <c r="S95" s="3" t="s">
        <v>40</v>
      </c>
      <c r="T95" s="6">
        <v>0.35</v>
      </c>
      <c r="U95" s="7">
        <v>7100000</v>
      </c>
      <c r="V95" s="7">
        <v>2485000</v>
      </c>
      <c r="W95" s="7">
        <v>0</v>
      </c>
      <c r="X95" s="3" t="s">
        <v>41</v>
      </c>
      <c r="Y95" t="s">
        <v>1881</v>
      </c>
    </row>
    <row r="96" spans="1:25" x14ac:dyDescent="0.25">
      <c r="A96" s="3" t="s">
        <v>24</v>
      </c>
      <c r="B96" s="4" t="s">
        <v>25</v>
      </c>
      <c r="C96" s="4" t="s">
        <v>557</v>
      </c>
      <c r="D96" s="4" t="s">
        <v>558</v>
      </c>
      <c r="E96" s="4" t="s">
        <v>559</v>
      </c>
      <c r="F96" s="4" t="s">
        <v>560</v>
      </c>
      <c r="G96" s="3">
        <v>25472925</v>
      </c>
      <c r="H96" s="4" t="s">
        <v>30</v>
      </c>
      <c r="I96" s="5">
        <v>41002</v>
      </c>
      <c r="J96" s="3" t="s">
        <v>200</v>
      </c>
      <c r="K96" s="3" t="s">
        <v>118</v>
      </c>
      <c r="L96" s="3" t="s">
        <v>561</v>
      </c>
      <c r="M96" s="4" t="s">
        <v>34</v>
      </c>
      <c r="N96" s="4" t="s">
        <v>35</v>
      </c>
      <c r="O96" s="4" t="s">
        <v>36</v>
      </c>
      <c r="P96" s="4" t="s">
        <v>37</v>
      </c>
      <c r="Q96" s="3" t="s">
        <v>38</v>
      </c>
      <c r="R96" s="4" t="s">
        <v>39</v>
      </c>
      <c r="S96" s="3" t="s">
        <v>40</v>
      </c>
      <c r="T96" s="6">
        <v>0.45</v>
      </c>
      <c r="U96" s="7">
        <v>12000000</v>
      </c>
      <c r="V96" s="7">
        <v>5400000</v>
      </c>
      <c r="W96" s="7">
        <v>0</v>
      </c>
      <c r="X96" s="3" t="s">
        <v>41</v>
      </c>
      <c r="Y96" t="s">
        <v>1881</v>
      </c>
    </row>
    <row r="97" spans="1:25" x14ac:dyDescent="0.25">
      <c r="A97" s="3" t="s">
        <v>24</v>
      </c>
      <c r="B97" s="4" t="s">
        <v>25</v>
      </c>
      <c r="C97" s="4" t="s">
        <v>562</v>
      </c>
      <c r="D97" s="4" t="s">
        <v>563</v>
      </c>
      <c r="E97" s="4" t="s">
        <v>564</v>
      </c>
      <c r="F97" s="4" t="s">
        <v>565</v>
      </c>
      <c r="G97" s="3">
        <v>3002667</v>
      </c>
      <c r="H97" s="4" t="s">
        <v>30</v>
      </c>
      <c r="I97" s="5">
        <v>72100</v>
      </c>
      <c r="J97" s="3" t="s">
        <v>301</v>
      </c>
      <c r="K97" s="3" t="s">
        <v>32</v>
      </c>
      <c r="L97" s="3" t="s">
        <v>566</v>
      </c>
      <c r="M97" s="4" t="s">
        <v>34</v>
      </c>
      <c r="N97" s="4" t="s">
        <v>35</v>
      </c>
      <c r="O97" s="4" t="s">
        <v>48</v>
      </c>
      <c r="P97" s="4" t="s">
        <v>49</v>
      </c>
      <c r="Q97" s="3" t="s">
        <v>38</v>
      </c>
      <c r="R97" s="4" t="s">
        <v>39</v>
      </c>
      <c r="S97" s="3" t="s">
        <v>40</v>
      </c>
      <c r="T97" s="6">
        <v>0.45</v>
      </c>
      <c r="U97" s="7">
        <v>40000000</v>
      </c>
      <c r="V97" s="7">
        <v>18000000</v>
      </c>
      <c r="W97" s="7">
        <v>0</v>
      </c>
      <c r="X97" s="3" t="s">
        <v>41</v>
      </c>
      <c r="Y97" t="s">
        <v>1881</v>
      </c>
    </row>
    <row r="98" spans="1:25" x14ac:dyDescent="0.25">
      <c r="A98" s="3" t="s">
        <v>24</v>
      </c>
      <c r="B98" s="4" t="s">
        <v>25</v>
      </c>
      <c r="C98" s="4" t="s">
        <v>567</v>
      </c>
      <c r="D98" s="4" t="s">
        <v>568</v>
      </c>
      <c r="E98" s="4" t="s">
        <v>569</v>
      </c>
      <c r="F98" s="4" t="s">
        <v>570</v>
      </c>
      <c r="G98" s="3">
        <v>45427488</v>
      </c>
      <c r="H98" s="4" t="s">
        <v>194</v>
      </c>
      <c r="I98" s="5">
        <v>67527</v>
      </c>
      <c r="J98" s="3" t="s">
        <v>166</v>
      </c>
      <c r="K98" s="3" t="s">
        <v>32</v>
      </c>
      <c r="L98" s="3" t="s">
        <v>167</v>
      </c>
      <c r="M98" s="4" t="s">
        <v>571</v>
      </c>
      <c r="N98" s="4" t="s">
        <v>35</v>
      </c>
      <c r="O98" s="4" t="s">
        <v>103</v>
      </c>
      <c r="P98" s="4" t="s">
        <v>104</v>
      </c>
      <c r="Q98" s="3" t="s">
        <v>38</v>
      </c>
      <c r="R98" s="4" t="s">
        <v>39</v>
      </c>
      <c r="S98" s="3" t="s">
        <v>40</v>
      </c>
      <c r="T98" s="6">
        <v>0.45</v>
      </c>
      <c r="U98" s="7">
        <v>9967342</v>
      </c>
      <c r="V98" s="7">
        <v>4485303.9000000004</v>
      </c>
      <c r="W98" s="7">
        <v>0</v>
      </c>
      <c r="X98" s="3" t="s">
        <v>41</v>
      </c>
      <c r="Y98" t="s">
        <v>1882</v>
      </c>
    </row>
    <row r="99" spans="1:25" x14ac:dyDescent="0.25">
      <c r="A99" s="3" t="s">
        <v>24</v>
      </c>
      <c r="B99" s="4" t="s">
        <v>25</v>
      </c>
      <c r="C99" s="4" t="s">
        <v>572</v>
      </c>
      <c r="D99" s="4" t="s">
        <v>573</v>
      </c>
      <c r="E99" s="4" t="s">
        <v>574</v>
      </c>
      <c r="F99" s="4" t="s">
        <v>575</v>
      </c>
      <c r="G99" s="3">
        <v>28686292</v>
      </c>
      <c r="H99" s="4" t="s">
        <v>30</v>
      </c>
      <c r="I99" s="5">
        <v>40502</v>
      </c>
      <c r="J99" s="3" t="s">
        <v>306</v>
      </c>
      <c r="K99" s="3" t="s">
        <v>71</v>
      </c>
      <c r="L99" s="3" t="s">
        <v>576</v>
      </c>
      <c r="M99" s="4" t="s">
        <v>34</v>
      </c>
      <c r="N99" s="4" t="s">
        <v>35</v>
      </c>
      <c r="O99" s="4" t="s">
        <v>36</v>
      </c>
      <c r="P99" s="4" t="s">
        <v>37</v>
      </c>
      <c r="Q99" s="3" t="s">
        <v>38</v>
      </c>
      <c r="R99" s="4" t="s">
        <v>39</v>
      </c>
      <c r="S99" s="3" t="s">
        <v>40</v>
      </c>
      <c r="T99" s="6">
        <v>0.45</v>
      </c>
      <c r="U99" s="7">
        <v>4600000</v>
      </c>
      <c r="V99" s="7">
        <v>2070000</v>
      </c>
      <c r="W99" s="7">
        <v>0</v>
      </c>
      <c r="X99" s="3" t="s">
        <v>41</v>
      </c>
      <c r="Y99" t="s">
        <v>1881</v>
      </c>
    </row>
    <row r="100" spans="1:25" x14ac:dyDescent="0.25">
      <c r="A100" s="3" t="s">
        <v>24</v>
      </c>
      <c r="B100" s="4" t="s">
        <v>25</v>
      </c>
      <c r="C100" s="4" t="s">
        <v>577</v>
      </c>
      <c r="D100" s="4" t="s">
        <v>578</v>
      </c>
      <c r="E100" s="4" t="s">
        <v>579</v>
      </c>
      <c r="F100" s="4" t="s">
        <v>580</v>
      </c>
      <c r="G100" s="3">
        <v>25657763</v>
      </c>
      <c r="H100" s="4" t="s">
        <v>30</v>
      </c>
      <c r="I100" s="5">
        <v>11000</v>
      </c>
      <c r="J100" s="3" t="s">
        <v>539</v>
      </c>
      <c r="K100" s="3" t="s">
        <v>32</v>
      </c>
      <c r="L100" s="3"/>
      <c r="M100" s="4" t="s">
        <v>581</v>
      </c>
      <c r="N100" s="4" t="s">
        <v>35</v>
      </c>
      <c r="O100" s="4" t="s">
        <v>36</v>
      </c>
      <c r="P100" s="4" t="s">
        <v>37</v>
      </c>
      <c r="Q100" s="3" t="s">
        <v>38</v>
      </c>
      <c r="R100" s="4" t="s">
        <v>39</v>
      </c>
      <c r="S100" s="3" t="s">
        <v>40</v>
      </c>
      <c r="T100" s="6">
        <v>0.45</v>
      </c>
      <c r="U100" s="7">
        <v>15600000</v>
      </c>
      <c r="V100" s="7">
        <v>7020000</v>
      </c>
      <c r="W100" s="7">
        <v>0</v>
      </c>
      <c r="X100" s="3" t="s">
        <v>41</v>
      </c>
      <c r="Y100" t="s">
        <v>1881</v>
      </c>
    </row>
    <row r="101" spans="1:25" x14ac:dyDescent="0.25">
      <c r="A101" s="3" t="s">
        <v>24</v>
      </c>
      <c r="B101" s="4" t="s">
        <v>25</v>
      </c>
      <c r="C101" s="4" t="s">
        <v>582</v>
      </c>
      <c r="D101" s="4" t="s">
        <v>583</v>
      </c>
      <c r="E101" s="4" t="s">
        <v>584</v>
      </c>
      <c r="F101" s="4" t="s">
        <v>585</v>
      </c>
      <c r="G101" s="3">
        <v>26413361</v>
      </c>
      <c r="H101" s="4" t="s">
        <v>30</v>
      </c>
      <c r="I101" s="5">
        <v>35002</v>
      </c>
      <c r="J101" s="3" t="s">
        <v>326</v>
      </c>
      <c r="K101" s="3" t="s">
        <v>32</v>
      </c>
      <c r="L101" s="3" t="s">
        <v>586</v>
      </c>
      <c r="M101" s="4" t="s">
        <v>62</v>
      </c>
      <c r="N101" s="4" t="s">
        <v>35</v>
      </c>
      <c r="O101" s="4" t="s">
        <v>160</v>
      </c>
      <c r="P101" s="4" t="s">
        <v>161</v>
      </c>
      <c r="Q101" s="3" t="s">
        <v>38</v>
      </c>
      <c r="R101" s="4" t="s">
        <v>39</v>
      </c>
      <c r="S101" s="3" t="s">
        <v>40</v>
      </c>
      <c r="T101" s="6">
        <v>0.45</v>
      </c>
      <c r="U101" s="7">
        <v>3671050</v>
      </c>
      <c r="V101" s="7">
        <v>1651972.5</v>
      </c>
      <c r="W101" s="7">
        <v>0</v>
      </c>
      <c r="X101" s="3" t="s">
        <v>41</v>
      </c>
      <c r="Y101" t="s">
        <v>1881</v>
      </c>
    </row>
    <row r="102" spans="1:25" x14ac:dyDescent="0.25">
      <c r="A102" s="3" t="s">
        <v>24</v>
      </c>
      <c r="B102" s="4" t="s">
        <v>25</v>
      </c>
      <c r="C102" s="4" t="s">
        <v>587</v>
      </c>
      <c r="D102" s="4" t="s">
        <v>588</v>
      </c>
      <c r="E102" s="4" t="s">
        <v>589</v>
      </c>
      <c r="F102" s="4" t="s">
        <v>590</v>
      </c>
      <c r="G102" s="3">
        <v>27828310</v>
      </c>
      <c r="H102" s="4" t="s">
        <v>69</v>
      </c>
      <c r="I102" s="5">
        <v>70200</v>
      </c>
      <c r="J102" s="3" t="s">
        <v>591</v>
      </c>
      <c r="K102" s="3" t="s">
        <v>32</v>
      </c>
      <c r="L102" s="3" t="s">
        <v>393</v>
      </c>
      <c r="M102" s="4" t="s">
        <v>34</v>
      </c>
      <c r="N102" s="4" t="s">
        <v>35</v>
      </c>
      <c r="O102" s="4" t="s">
        <v>48</v>
      </c>
      <c r="P102" s="4" t="s">
        <v>49</v>
      </c>
      <c r="Q102" s="3" t="s">
        <v>38</v>
      </c>
      <c r="R102" s="4" t="s">
        <v>39</v>
      </c>
      <c r="S102" s="3" t="s">
        <v>40</v>
      </c>
      <c r="T102" s="6">
        <v>0.45</v>
      </c>
      <c r="U102" s="7">
        <v>26673150</v>
      </c>
      <c r="V102" s="7">
        <v>12002917.5</v>
      </c>
      <c r="W102" s="7">
        <v>0</v>
      </c>
      <c r="X102" s="3" t="s">
        <v>41</v>
      </c>
      <c r="Y102" t="s">
        <v>1881</v>
      </c>
    </row>
    <row r="103" spans="1:25" x14ac:dyDescent="0.25">
      <c r="A103" s="3" t="s">
        <v>24</v>
      </c>
      <c r="B103" s="4" t="s">
        <v>25</v>
      </c>
      <c r="C103" s="4" t="s">
        <v>592</v>
      </c>
      <c r="D103" s="4" t="s">
        <v>593</v>
      </c>
      <c r="E103" s="4" t="s">
        <v>594</v>
      </c>
      <c r="F103" s="4" t="s">
        <v>595</v>
      </c>
      <c r="G103" s="3">
        <v>62240471</v>
      </c>
      <c r="H103" s="4" t="s">
        <v>69</v>
      </c>
      <c r="I103" s="5">
        <v>40711</v>
      </c>
      <c r="J103" s="3" t="s">
        <v>519</v>
      </c>
      <c r="K103" s="3" t="s">
        <v>32</v>
      </c>
      <c r="L103" s="3" t="s">
        <v>167</v>
      </c>
      <c r="M103" s="4" t="s">
        <v>34</v>
      </c>
      <c r="N103" s="4" t="s">
        <v>35</v>
      </c>
      <c r="O103" s="4" t="s">
        <v>36</v>
      </c>
      <c r="P103" s="4" t="s">
        <v>37</v>
      </c>
      <c r="Q103" s="3" t="s">
        <v>38</v>
      </c>
      <c r="R103" s="4" t="s">
        <v>39</v>
      </c>
      <c r="S103" s="3" t="s">
        <v>40</v>
      </c>
      <c r="T103" s="6">
        <v>0.35</v>
      </c>
      <c r="U103" s="7">
        <v>18500000</v>
      </c>
      <c r="V103" s="7">
        <v>6475000</v>
      </c>
      <c r="W103" s="7">
        <v>0</v>
      </c>
      <c r="X103" s="3" t="s">
        <v>41</v>
      </c>
      <c r="Y103" t="s">
        <v>1881</v>
      </c>
    </row>
    <row r="104" spans="1:25" x14ac:dyDescent="0.25">
      <c r="A104" s="3" t="s">
        <v>24</v>
      </c>
      <c r="B104" s="4" t="s">
        <v>25</v>
      </c>
      <c r="C104" s="4" t="s">
        <v>596</v>
      </c>
      <c r="D104" s="4" t="s">
        <v>597</v>
      </c>
      <c r="E104" s="4" t="s">
        <v>598</v>
      </c>
      <c r="F104" s="4" t="s">
        <v>599</v>
      </c>
      <c r="G104" s="3">
        <v>3630153</v>
      </c>
      <c r="H104" s="4" t="s">
        <v>30</v>
      </c>
      <c r="I104" s="5">
        <v>38241</v>
      </c>
      <c r="J104" s="3" t="s">
        <v>301</v>
      </c>
      <c r="K104" s="3" t="s">
        <v>32</v>
      </c>
      <c r="L104" s="3" t="s">
        <v>600</v>
      </c>
      <c r="M104" s="4" t="s">
        <v>34</v>
      </c>
      <c r="N104" s="4" t="s">
        <v>35</v>
      </c>
      <c r="O104" s="4" t="s">
        <v>133</v>
      </c>
      <c r="P104" s="4" t="s">
        <v>134</v>
      </c>
      <c r="Q104" s="3" t="s">
        <v>38</v>
      </c>
      <c r="R104" s="4" t="s">
        <v>39</v>
      </c>
      <c r="S104" s="3" t="s">
        <v>40</v>
      </c>
      <c r="T104" s="6">
        <v>0.35</v>
      </c>
      <c r="U104" s="7">
        <v>7020000</v>
      </c>
      <c r="V104" s="7">
        <v>2457000</v>
      </c>
      <c r="W104" s="7">
        <v>0</v>
      </c>
      <c r="X104" s="3" t="s">
        <v>41</v>
      </c>
      <c r="Y104" t="s">
        <v>1881</v>
      </c>
    </row>
    <row r="105" spans="1:25" x14ac:dyDescent="0.25">
      <c r="A105" s="3" t="s">
        <v>24</v>
      </c>
      <c r="B105" s="4" t="s">
        <v>25</v>
      </c>
      <c r="C105" s="4" t="s">
        <v>601</v>
      </c>
      <c r="D105" s="4" t="s">
        <v>602</v>
      </c>
      <c r="E105" s="4" t="s">
        <v>603</v>
      </c>
      <c r="F105" s="4" t="s">
        <v>604</v>
      </c>
      <c r="G105" s="3">
        <v>26365863</v>
      </c>
      <c r="H105" s="4" t="s">
        <v>30</v>
      </c>
      <c r="I105" s="5">
        <v>35601</v>
      </c>
      <c r="J105" s="3" t="s">
        <v>54</v>
      </c>
      <c r="K105" s="3" t="s">
        <v>71</v>
      </c>
      <c r="L105" s="3" t="s">
        <v>605</v>
      </c>
      <c r="M105" s="4" t="s">
        <v>34</v>
      </c>
      <c r="N105" s="4" t="s">
        <v>35</v>
      </c>
      <c r="O105" s="4" t="s">
        <v>160</v>
      </c>
      <c r="P105" s="4" t="s">
        <v>161</v>
      </c>
      <c r="Q105" s="3" t="s">
        <v>38</v>
      </c>
      <c r="R105" s="4" t="s">
        <v>39</v>
      </c>
      <c r="S105" s="3" t="s">
        <v>40</v>
      </c>
      <c r="T105" s="6">
        <v>0.45</v>
      </c>
      <c r="U105" s="7">
        <v>4340000</v>
      </c>
      <c r="V105" s="7">
        <v>1953000</v>
      </c>
      <c r="W105" s="7">
        <v>0</v>
      </c>
      <c r="X105" s="3" t="s">
        <v>41</v>
      </c>
      <c r="Y105" t="s">
        <v>1881</v>
      </c>
    </row>
    <row r="106" spans="1:25" x14ac:dyDescent="0.25">
      <c r="A106" s="3" t="s">
        <v>24</v>
      </c>
      <c r="B106" s="4" t="s">
        <v>25</v>
      </c>
      <c r="C106" s="4" t="s">
        <v>606</v>
      </c>
      <c r="D106" s="4" t="s">
        <v>607</v>
      </c>
      <c r="E106" s="4" t="s">
        <v>608</v>
      </c>
      <c r="F106" s="4" t="s">
        <v>609</v>
      </c>
      <c r="G106" s="3">
        <v>25389734</v>
      </c>
      <c r="H106" s="4" t="s">
        <v>30</v>
      </c>
      <c r="I106" s="5">
        <v>71000</v>
      </c>
      <c r="J106" s="3" t="s">
        <v>200</v>
      </c>
      <c r="K106" s="3" t="s">
        <v>379</v>
      </c>
      <c r="L106" s="3" t="s">
        <v>379</v>
      </c>
      <c r="M106" s="4" t="s">
        <v>34</v>
      </c>
      <c r="N106" s="4" t="s">
        <v>35</v>
      </c>
      <c r="O106" s="4" t="s">
        <v>48</v>
      </c>
      <c r="P106" s="4" t="s">
        <v>49</v>
      </c>
      <c r="Q106" s="3" t="s">
        <v>38</v>
      </c>
      <c r="R106" s="4" t="s">
        <v>39</v>
      </c>
      <c r="S106" s="3" t="s">
        <v>40</v>
      </c>
      <c r="T106" s="6">
        <v>0.45</v>
      </c>
      <c r="U106" s="7">
        <v>2850970</v>
      </c>
      <c r="V106" s="7">
        <v>1282936.5</v>
      </c>
      <c r="W106" s="7">
        <v>0</v>
      </c>
      <c r="X106" s="3" t="s">
        <v>41</v>
      </c>
      <c r="Y106" t="s">
        <v>1881</v>
      </c>
    </row>
    <row r="107" spans="1:25" x14ac:dyDescent="0.25">
      <c r="A107" s="3" t="s">
        <v>24</v>
      </c>
      <c r="B107" s="4" t="s">
        <v>25</v>
      </c>
      <c r="C107" s="4" t="s">
        <v>610</v>
      </c>
      <c r="D107" s="4" t="s">
        <v>611</v>
      </c>
      <c r="E107" s="4" t="s">
        <v>612</v>
      </c>
      <c r="F107" s="4" t="s">
        <v>613</v>
      </c>
      <c r="G107" s="3">
        <v>25549766</v>
      </c>
      <c r="H107" s="4" t="s">
        <v>69</v>
      </c>
      <c r="I107" s="5">
        <v>63800</v>
      </c>
      <c r="J107" s="3" t="s">
        <v>200</v>
      </c>
      <c r="K107" s="3" t="s">
        <v>32</v>
      </c>
      <c r="L107" s="3" t="s">
        <v>495</v>
      </c>
      <c r="M107" s="4" t="s">
        <v>34</v>
      </c>
      <c r="N107" s="4" t="s">
        <v>35</v>
      </c>
      <c r="O107" s="4" t="s">
        <v>96</v>
      </c>
      <c r="P107" s="4" t="s">
        <v>97</v>
      </c>
      <c r="Q107" s="3" t="s">
        <v>38</v>
      </c>
      <c r="R107" s="4" t="s">
        <v>39</v>
      </c>
      <c r="S107" s="3" t="s">
        <v>40</v>
      </c>
      <c r="T107" s="6">
        <v>0.45</v>
      </c>
      <c r="U107" s="7">
        <v>7210000</v>
      </c>
      <c r="V107" s="7">
        <v>3244500</v>
      </c>
      <c r="W107" s="7">
        <v>0</v>
      </c>
      <c r="X107" s="3" t="s">
        <v>41</v>
      </c>
      <c r="Y107" t="s">
        <v>1881</v>
      </c>
    </row>
    <row r="108" spans="1:25" x14ac:dyDescent="0.25">
      <c r="A108" s="3" t="s">
        <v>24</v>
      </c>
      <c r="B108" s="4" t="s">
        <v>25</v>
      </c>
      <c r="C108" s="4" t="s">
        <v>614</v>
      </c>
      <c r="D108" s="4" t="s">
        <v>615</v>
      </c>
      <c r="E108" s="4" t="s">
        <v>616</v>
      </c>
      <c r="F108" s="4" t="s">
        <v>617</v>
      </c>
      <c r="G108" s="3">
        <v>26957612</v>
      </c>
      <c r="H108" s="4" t="s">
        <v>30</v>
      </c>
      <c r="I108" s="5">
        <v>67172</v>
      </c>
      <c r="J108" s="3" t="s">
        <v>320</v>
      </c>
      <c r="K108" s="3" t="s">
        <v>32</v>
      </c>
      <c r="L108" s="3" t="s">
        <v>398</v>
      </c>
      <c r="M108" s="4" t="s">
        <v>34</v>
      </c>
      <c r="N108" s="4" t="s">
        <v>35</v>
      </c>
      <c r="O108" s="4" t="s">
        <v>96</v>
      </c>
      <c r="P108" s="4" t="s">
        <v>97</v>
      </c>
      <c r="Q108" s="3" t="s">
        <v>38</v>
      </c>
      <c r="R108" s="4" t="s">
        <v>39</v>
      </c>
      <c r="S108" s="3" t="s">
        <v>40</v>
      </c>
      <c r="T108" s="6">
        <v>0.45</v>
      </c>
      <c r="U108" s="7">
        <v>6555643</v>
      </c>
      <c r="V108" s="7">
        <v>2950039.35</v>
      </c>
      <c r="W108" s="7">
        <v>0</v>
      </c>
      <c r="X108" s="3" t="s">
        <v>41</v>
      </c>
      <c r="Y108" t="s">
        <v>1881</v>
      </c>
    </row>
    <row r="109" spans="1:25" x14ac:dyDescent="0.25">
      <c r="A109" s="3" t="s">
        <v>24</v>
      </c>
      <c r="B109" s="4" t="s">
        <v>25</v>
      </c>
      <c r="C109" s="4" t="s">
        <v>618</v>
      </c>
      <c r="D109" s="4" t="s">
        <v>619</v>
      </c>
      <c r="E109" s="4" t="s">
        <v>620</v>
      </c>
      <c r="F109" s="4" t="s">
        <v>621</v>
      </c>
      <c r="G109" s="3">
        <v>28680065</v>
      </c>
      <c r="H109" s="4" t="s">
        <v>30</v>
      </c>
      <c r="I109" s="5">
        <v>40502</v>
      </c>
      <c r="J109" s="3" t="s">
        <v>622</v>
      </c>
      <c r="K109" s="3" t="s">
        <v>32</v>
      </c>
      <c r="L109" s="3" t="s">
        <v>623</v>
      </c>
      <c r="M109" s="4" t="s">
        <v>34</v>
      </c>
      <c r="N109" s="4" t="s">
        <v>35</v>
      </c>
      <c r="O109" s="4" t="s">
        <v>36</v>
      </c>
      <c r="P109" s="4" t="s">
        <v>37</v>
      </c>
      <c r="Q109" s="3" t="s">
        <v>38</v>
      </c>
      <c r="R109" s="4" t="s">
        <v>39</v>
      </c>
      <c r="S109" s="3" t="s">
        <v>40</v>
      </c>
      <c r="T109" s="6">
        <v>0.45</v>
      </c>
      <c r="U109" s="7">
        <v>17223990</v>
      </c>
      <c r="V109" s="7">
        <v>7750795.5</v>
      </c>
      <c r="W109" s="7">
        <v>0</v>
      </c>
      <c r="X109" s="3" t="s">
        <v>41</v>
      </c>
      <c r="Y109" t="s">
        <v>1881</v>
      </c>
    </row>
    <row r="110" spans="1:25" x14ac:dyDescent="0.25">
      <c r="A110" s="3" t="s">
        <v>24</v>
      </c>
      <c r="B110" s="4" t="s">
        <v>25</v>
      </c>
      <c r="C110" s="4" t="s">
        <v>624</v>
      </c>
      <c r="D110" s="4" t="s">
        <v>625</v>
      </c>
      <c r="E110" s="4" t="s">
        <v>626</v>
      </c>
      <c r="F110" s="4" t="s">
        <v>627</v>
      </c>
      <c r="G110" s="3">
        <v>26833581</v>
      </c>
      <c r="H110" s="4" t="s">
        <v>30</v>
      </c>
      <c r="I110" s="5">
        <v>77900</v>
      </c>
      <c r="J110" s="3" t="s">
        <v>514</v>
      </c>
      <c r="K110" s="3" t="s">
        <v>32</v>
      </c>
      <c r="L110" s="3" t="s">
        <v>260</v>
      </c>
      <c r="M110" s="4" t="s">
        <v>34</v>
      </c>
      <c r="N110" s="4" t="s">
        <v>35</v>
      </c>
      <c r="O110" s="4" t="s">
        <v>63</v>
      </c>
      <c r="P110" s="4" t="s">
        <v>64</v>
      </c>
      <c r="Q110" s="3" t="s">
        <v>38</v>
      </c>
      <c r="R110" s="4" t="s">
        <v>39</v>
      </c>
      <c r="S110" s="3" t="s">
        <v>40</v>
      </c>
      <c r="T110" s="6">
        <v>0.45</v>
      </c>
      <c r="U110" s="7">
        <v>6644042</v>
      </c>
      <c r="V110" s="7">
        <v>2989818.9</v>
      </c>
      <c r="W110" s="7">
        <v>0</v>
      </c>
      <c r="X110" s="3" t="s">
        <v>41</v>
      </c>
      <c r="Y110" t="s">
        <v>1881</v>
      </c>
    </row>
    <row r="111" spans="1:25" x14ac:dyDescent="0.25">
      <c r="A111" s="3" t="s">
        <v>24</v>
      </c>
      <c r="B111" s="4" t="s">
        <v>25</v>
      </c>
      <c r="C111" s="4" t="s">
        <v>628</v>
      </c>
      <c r="D111" s="4" t="s">
        <v>629</v>
      </c>
      <c r="E111" s="4" t="s">
        <v>630</v>
      </c>
      <c r="F111" s="4" t="s">
        <v>631</v>
      </c>
      <c r="G111" s="3">
        <v>28605632</v>
      </c>
      <c r="H111" s="4" t="s">
        <v>30</v>
      </c>
      <c r="I111" s="5">
        <v>70300</v>
      </c>
      <c r="J111" s="3" t="s">
        <v>632</v>
      </c>
      <c r="K111" s="3" t="s">
        <v>555</v>
      </c>
      <c r="L111" s="3" t="s">
        <v>148</v>
      </c>
      <c r="M111" s="4" t="s">
        <v>34</v>
      </c>
      <c r="N111" s="4" t="s">
        <v>35</v>
      </c>
      <c r="O111" s="4" t="s">
        <v>48</v>
      </c>
      <c r="P111" s="4" t="s">
        <v>49</v>
      </c>
      <c r="Q111" s="3" t="s">
        <v>38</v>
      </c>
      <c r="R111" s="4" t="s">
        <v>39</v>
      </c>
      <c r="S111" s="3" t="s">
        <v>40</v>
      </c>
      <c r="T111" s="6">
        <v>0.45</v>
      </c>
      <c r="U111" s="7">
        <v>21600000</v>
      </c>
      <c r="V111" s="7">
        <v>9720000</v>
      </c>
      <c r="W111" s="7">
        <v>0</v>
      </c>
      <c r="X111" s="3" t="s">
        <v>41</v>
      </c>
      <c r="Y111" t="s">
        <v>1881</v>
      </c>
    </row>
    <row r="112" spans="1:25" x14ac:dyDescent="0.25">
      <c r="A112" s="3" t="s">
        <v>24</v>
      </c>
      <c r="B112" s="4" t="s">
        <v>25</v>
      </c>
      <c r="C112" s="4" t="s">
        <v>633</v>
      </c>
      <c r="D112" s="4" t="s">
        <v>634</v>
      </c>
      <c r="E112" s="4" t="s">
        <v>635</v>
      </c>
      <c r="F112" s="4" t="s">
        <v>636</v>
      </c>
      <c r="G112" s="3">
        <v>26843625</v>
      </c>
      <c r="H112" s="4" t="s">
        <v>30</v>
      </c>
      <c r="I112" s="5">
        <v>70030</v>
      </c>
      <c r="J112" s="3" t="s">
        <v>637</v>
      </c>
      <c r="K112" s="3" t="s">
        <v>32</v>
      </c>
      <c r="L112" s="3" t="s">
        <v>260</v>
      </c>
      <c r="M112" s="4" t="s">
        <v>34</v>
      </c>
      <c r="N112" s="4" t="s">
        <v>35</v>
      </c>
      <c r="O112" s="4" t="s">
        <v>48</v>
      </c>
      <c r="P112" s="4" t="s">
        <v>49</v>
      </c>
      <c r="Q112" s="3" t="s">
        <v>38</v>
      </c>
      <c r="R112" s="4" t="s">
        <v>39</v>
      </c>
      <c r="S112" s="3" t="s">
        <v>40</v>
      </c>
      <c r="T112" s="6">
        <v>0.45</v>
      </c>
      <c r="U112" s="7">
        <v>2607184</v>
      </c>
      <c r="V112" s="7">
        <v>1173232.8</v>
      </c>
      <c r="W112" s="7">
        <v>0</v>
      </c>
      <c r="X112" s="3" t="s">
        <v>41</v>
      </c>
      <c r="Y112" t="s">
        <v>1881</v>
      </c>
    </row>
    <row r="113" spans="1:25" x14ac:dyDescent="0.25">
      <c r="A113" s="3" t="s">
        <v>24</v>
      </c>
      <c r="B113" s="4" t="s">
        <v>25</v>
      </c>
      <c r="C113" s="4" t="s">
        <v>638</v>
      </c>
      <c r="D113" s="4" t="s">
        <v>639</v>
      </c>
      <c r="E113" s="4" t="s">
        <v>640</v>
      </c>
      <c r="F113" s="4" t="s">
        <v>641</v>
      </c>
      <c r="G113" s="3">
        <v>25425641</v>
      </c>
      <c r="H113" s="4" t="s">
        <v>30</v>
      </c>
      <c r="I113" s="5">
        <v>41301</v>
      </c>
      <c r="J113" s="3" t="s">
        <v>70</v>
      </c>
      <c r="K113" s="3" t="s">
        <v>373</v>
      </c>
      <c r="L113" s="3" t="s">
        <v>642</v>
      </c>
      <c r="M113" s="4" t="s">
        <v>34</v>
      </c>
      <c r="N113" s="4" t="s">
        <v>35</v>
      </c>
      <c r="O113" s="4" t="s">
        <v>36</v>
      </c>
      <c r="P113" s="4" t="s">
        <v>37</v>
      </c>
      <c r="Q113" s="3" t="s">
        <v>38</v>
      </c>
      <c r="R113" s="4" t="s">
        <v>39</v>
      </c>
      <c r="S113" s="3" t="s">
        <v>40</v>
      </c>
      <c r="T113" s="6">
        <v>0.45</v>
      </c>
      <c r="U113" s="7">
        <v>3045000</v>
      </c>
      <c r="V113" s="7">
        <v>1370250</v>
      </c>
      <c r="W113" s="7">
        <v>0</v>
      </c>
      <c r="X113" s="3" t="s">
        <v>41</v>
      </c>
      <c r="Y113" t="s">
        <v>1881</v>
      </c>
    </row>
    <row r="114" spans="1:25" x14ac:dyDescent="0.25">
      <c r="A114" s="3" t="s">
        <v>24</v>
      </c>
      <c r="B114" s="4" t="s">
        <v>25</v>
      </c>
      <c r="C114" s="4" t="s">
        <v>643</v>
      </c>
      <c r="D114" s="4" t="s">
        <v>644</v>
      </c>
      <c r="E114" s="4" t="s">
        <v>645</v>
      </c>
      <c r="F114" s="4" t="s">
        <v>646</v>
      </c>
      <c r="G114" s="3">
        <v>29269661</v>
      </c>
      <c r="H114" s="4" t="s">
        <v>69</v>
      </c>
      <c r="I114" s="5">
        <v>69614</v>
      </c>
      <c r="J114" s="3" t="s">
        <v>647</v>
      </c>
      <c r="K114" s="3" t="s">
        <v>32</v>
      </c>
      <c r="L114" s="3" t="s">
        <v>167</v>
      </c>
      <c r="M114" s="4" t="s">
        <v>34</v>
      </c>
      <c r="N114" s="4" t="s">
        <v>35</v>
      </c>
      <c r="O114" s="4" t="s">
        <v>96</v>
      </c>
      <c r="P114" s="4" t="s">
        <v>97</v>
      </c>
      <c r="Q114" s="3" t="s">
        <v>38</v>
      </c>
      <c r="R114" s="4" t="s">
        <v>39</v>
      </c>
      <c r="S114" s="3" t="s">
        <v>40</v>
      </c>
      <c r="T114" s="6">
        <v>0.45</v>
      </c>
      <c r="U114" s="7">
        <v>63432000</v>
      </c>
      <c r="V114" s="7">
        <v>28544400</v>
      </c>
      <c r="W114" s="7">
        <v>0</v>
      </c>
      <c r="X114" s="3" t="s">
        <v>41</v>
      </c>
      <c r="Y114" t="s">
        <v>1881</v>
      </c>
    </row>
    <row r="115" spans="1:25" x14ac:dyDescent="0.25">
      <c r="A115" s="3" t="s">
        <v>24</v>
      </c>
      <c r="B115" s="4" t="s">
        <v>25</v>
      </c>
      <c r="C115" s="4" t="s">
        <v>648</v>
      </c>
      <c r="D115" s="4" t="s">
        <v>649</v>
      </c>
      <c r="E115" s="4" t="s">
        <v>650</v>
      </c>
      <c r="F115" s="4" t="s">
        <v>651</v>
      </c>
      <c r="G115" s="3">
        <v>63477076</v>
      </c>
      <c r="H115" s="4" t="s">
        <v>30</v>
      </c>
      <c r="I115" s="5">
        <v>60200</v>
      </c>
      <c r="J115" s="3" t="s">
        <v>652</v>
      </c>
      <c r="K115" s="3" t="s">
        <v>32</v>
      </c>
      <c r="L115" s="3" t="s">
        <v>189</v>
      </c>
      <c r="M115" s="4" t="s">
        <v>34</v>
      </c>
      <c r="N115" s="4" t="s">
        <v>35</v>
      </c>
      <c r="O115" s="4" t="s">
        <v>72</v>
      </c>
      <c r="P115" s="4" t="s">
        <v>73</v>
      </c>
      <c r="Q115" s="3" t="s">
        <v>38</v>
      </c>
      <c r="R115" s="4" t="s">
        <v>39</v>
      </c>
      <c r="S115" s="3" t="s">
        <v>40</v>
      </c>
      <c r="T115" s="6">
        <v>0.35</v>
      </c>
      <c r="U115" s="7">
        <v>11093500</v>
      </c>
      <c r="V115" s="7">
        <v>3882725</v>
      </c>
      <c r="W115" s="7">
        <v>0</v>
      </c>
      <c r="X115" s="3" t="s">
        <v>41</v>
      </c>
      <c r="Y115" t="s">
        <v>1881</v>
      </c>
    </row>
    <row r="116" spans="1:25" x14ac:dyDescent="0.25">
      <c r="A116" s="3" t="s">
        <v>24</v>
      </c>
      <c r="B116" s="4" t="s">
        <v>25</v>
      </c>
      <c r="C116" s="4" t="s">
        <v>653</v>
      </c>
      <c r="D116" s="4" t="s">
        <v>654</v>
      </c>
      <c r="E116" s="4" t="s">
        <v>655</v>
      </c>
      <c r="F116" s="4" t="s">
        <v>656</v>
      </c>
      <c r="G116" s="3">
        <v>26898241</v>
      </c>
      <c r="H116" s="4" t="s">
        <v>30</v>
      </c>
      <c r="I116" s="5">
        <v>67401</v>
      </c>
      <c r="J116" s="3" t="s">
        <v>657</v>
      </c>
      <c r="K116" s="3" t="s">
        <v>32</v>
      </c>
      <c r="L116" s="3" t="s">
        <v>125</v>
      </c>
      <c r="M116" s="4" t="s">
        <v>34</v>
      </c>
      <c r="N116" s="4" t="s">
        <v>35</v>
      </c>
      <c r="O116" s="4" t="s">
        <v>103</v>
      </c>
      <c r="P116" s="4" t="s">
        <v>104</v>
      </c>
      <c r="Q116" s="3" t="s">
        <v>38</v>
      </c>
      <c r="R116" s="4" t="s">
        <v>39</v>
      </c>
      <c r="S116" s="3" t="s">
        <v>40</v>
      </c>
      <c r="T116" s="6">
        <v>0.45</v>
      </c>
      <c r="U116" s="7">
        <v>33200000</v>
      </c>
      <c r="V116" s="7">
        <v>14940000</v>
      </c>
      <c r="W116" s="7">
        <v>0</v>
      </c>
      <c r="X116" s="3" t="s">
        <v>41</v>
      </c>
      <c r="Y116" t="s">
        <v>1881</v>
      </c>
    </row>
    <row r="117" spans="1:25" x14ac:dyDescent="0.25">
      <c r="A117" s="3" t="s">
        <v>24</v>
      </c>
      <c r="B117" s="4" t="s">
        <v>25</v>
      </c>
      <c r="C117" s="4" t="s">
        <v>658</v>
      </c>
      <c r="D117" s="4" t="s">
        <v>659</v>
      </c>
      <c r="E117" s="4" t="s">
        <v>660</v>
      </c>
      <c r="F117" s="4" t="s">
        <v>661</v>
      </c>
      <c r="G117" s="3">
        <v>49452959</v>
      </c>
      <c r="H117" s="4" t="s">
        <v>30</v>
      </c>
      <c r="I117" s="5">
        <v>61200</v>
      </c>
      <c r="J117" s="3" t="s">
        <v>555</v>
      </c>
      <c r="K117" s="3" t="s">
        <v>32</v>
      </c>
      <c r="L117" s="3" t="s">
        <v>111</v>
      </c>
      <c r="M117" s="4" t="s">
        <v>34</v>
      </c>
      <c r="N117" s="4" t="s">
        <v>35</v>
      </c>
      <c r="O117" s="4" t="s">
        <v>96</v>
      </c>
      <c r="P117" s="4" t="s">
        <v>97</v>
      </c>
      <c r="Q117" s="3" t="s">
        <v>38</v>
      </c>
      <c r="R117" s="4" t="s">
        <v>39</v>
      </c>
      <c r="S117" s="3" t="s">
        <v>40</v>
      </c>
      <c r="T117" s="6">
        <v>0.35</v>
      </c>
      <c r="U117" s="7">
        <v>10500000</v>
      </c>
      <c r="V117" s="7">
        <v>3675000</v>
      </c>
      <c r="W117" s="7">
        <v>0</v>
      </c>
      <c r="X117" s="3" t="s">
        <v>41</v>
      </c>
      <c r="Y117" t="s">
        <v>1881</v>
      </c>
    </row>
    <row r="118" spans="1:25" x14ac:dyDescent="0.25">
      <c r="A118" s="3" t="s">
        <v>24</v>
      </c>
      <c r="B118" s="4" t="s">
        <v>25</v>
      </c>
      <c r="C118" s="4" t="s">
        <v>662</v>
      </c>
      <c r="D118" s="4" t="s">
        <v>663</v>
      </c>
      <c r="E118" s="4" t="s">
        <v>664</v>
      </c>
      <c r="F118" s="4" t="s">
        <v>665</v>
      </c>
      <c r="G118" s="3">
        <v>41548850</v>
      </c>
      <c r="H118" s="4" t="s">
        <v>194</v>
      </c>
      <c r="I118" s="5">
        <v>67571</v>
      </c>
      <c r="J118" s="3" t="s">
        <v>591</v>
      </c>
      <c r="K118" s="3" t="s">
        <v>32</v>
      </c>
      <c r="L118" s="3" t="s">
        <v>111</v>
      </c>
      <c r="M118" s="4" t="s">
        <v>34</v>
      </c>
      <c r="N118" s="4" t="s">
        <v>35</v>
      </c>
      <c r="O118" s="4" t="s">
        <v>103</v>
      </c>
      <c r="P118" s="4" t="s">
        <v>104</v>
      </c>
      <c r="Q118" s="3" t="s">
        <v>38</v>
      </c>
      <c r="R118" s="4" t="s">
        <v>39</v>
      </c>
      <c r="S118" s="3" t="s">
        <v>40</v>
      </c>
      <c r="T118" s="6">
        <v>0.45</v>
      </c>
      <c r="U118" s="7">
        <v>30000000</v>
      </c>
      <c r="V118" s="7">
        <v>13500000</v>
      </c>
      <c r="W118" s="7">
        <v>0</v>
      </c>
      <c r="X118" s="3" t="s">
        <v>41</v>
      </c>
      <c r="Y118" t="s">
        <v>1881</v>
      </c>
    </row>
    <row r="119" spans="1:25" x14ac:dyDescent="0.25">
      <c r="A119" s="3" t="s">
        <v>24</v>
      </c>
      <c r="B119" s="4" t="s">
        <v>25</v>
      </c>
      <c r="C119" s="4" t="s">
        <v>666</v>
      </c>
      <c r="D119" s="4" t="s">
        <v>667</v>
      </c>
      <c r="E119" s="4" t="s">
        <v>668</v>
      </c>
      <c r="F119" s="4" t="s">
        <v>669</v>
      </c>
      <c r="G119" s="3">
        <v>26280442</v>
      </c>
      <c r="H119" s="4" t="s">
        <v>30</v>
      </c>
      <c r="I119" s="5">
        <v>62800</v>
      </c>
      <c r="J119" s="3" t="s">
        <v>306</v>
      </c>
      <c r="K119" s="3" t="s">
        <v>32</v>
      </c>
      <c r="L119" s="3" t="s">
        <v>576</v>
      </c>
      <c r="M119" s="4" t="s">
        <v>34</v>
      </c>
      <c r="N119" s="4" t="s">
        <v>35</v>
      </c>
      <c r="O119" s="4" t="s">
        <v>96</v>
      </c>
      <c r="P119" s="4" t="s">
        <v>97</v>
      </c>
      <c r="Q119" s="3" t="s">
        <v>38</v>
      </c>
      <c r="R119" s="4" t="s">
        <v>39</v>
      </c>
      <c r="S119" s="3" t="s">
        <v>40</v>
      </c>
      <c r="T119" s="6">
        <v>0.35</v>
      </c>
      <c r="U119" s="7">
        <v>4394757</v>
      </c>
      <c r="V119" s="7">
        <v>1538164.95</v>
      </c>
      <c r="W119" s="7">
        <v>0</v>
      </c>
      <c r="X119" s="3" t="s">
        <v>41</v>
      </c>
      <c r="Y119" t="s">
        <v>1881</v>
      </c>
    </row>
    <row r="120" spans="1:25" x14ac:dyDescent="0.25">
      <c r="A120" s="3" t="s">
        <v>24</v>
      </c>
      <c r="B120" s="4" t="s">
        <v>25</v>
      </c>
      <c r="C120" s="4" t="s">
        <v>670</v>
      </c>
      <c r="D120" s="4" t="s">
        <v>671</v>
      </c>
      <c r="E120" s="4" t="s">
        <v>672</v>
      </c>
      <c r="F120" s="4" t="s">
        <v>673</v>
      </c>
      <c r="G120" s="3">
        <v>24718602</v>
      </c>
      <c r="H120" s="4" t="s">
        <v>69</v>
      </c>
      <c r="I120" s="5">
        <v>11000</v>
      </c>
      <c r="J120" s="3" t="s">
        <v>642</v>
      </c>
      <c r="K120" s="3" t="s">
        <v>32</v>
      </c>
      <c r="L120" s="3" t="s">
        <v>95</v>
      </c>
      <c r="M120" s="4" t="s">
        <v>34</v>
      </c>
      <c r="N120" s="4" t="s">
        <v>35</v>
      </c>
      <c r="O120" s="4" t="s">
        <v>48</v>
      </c>
      <c r="P120" s="4" t="s">
        <v>49</v>
      </c>
      <c r="Q120" s="3" t="s">
        <v>38</v>
      </c>
      <c r="R120" s="4" t="s">
        <v>39</v>
      </c>
      <c r="S120" s="3" t="s">
        <v>40</v>
      </c>
      <c r="T120" s="6">
        <v>0.45</v>
      </c>
      <c r="U120" s="7">
        <v>4496155</v>
      </c>
      <c r="V120" s="7">
        <v>2023269.75</v>
      </c>
      <c r="W120" s="7">
        <v>0</v>
      </c>
      <c r="X120" s="3" t="s">
        <v>41</v>
      </c>
      <c r="Y120" t="s">
        <v>1881</v>
      </c>
    </row>
    <row r="121" spans="1:25" x14ac:dyDescent="0.25">
      <c r="A121" s="3" t="s">
        <v>24</v>
      </c>
      <c r="B121" s="4" t="s">
        <v>25</v>
      </c>
      <c r="C121" s="4" t="s">
        <v>674</v>
      </c>
      <c r="D121" s="4" t="s">
        <v>675</v>
      </c>
      <c r="E121" s="4" t="s">
        <v>676</v>
      </c>
      <c r="F121" s="4" t="s">
        <v>677</v>
      </c>
      <c r="G121" s="3">
        <v>2436710</v>
      </c>
      <c r="H121" s="4" t="s">
        <v>30</v>
      </c>
      <c r="I121" s="5">
        <v>73551</v>
      </c>
      <c r="J121" s="3" t="s">
        <v>678</v>
      </c>
      <c r="K121" s="3" t="s">
        <v>32</v>
      </c>
      <c r="L121" s="3"/>
      <c r="M121" s="4" t="s">
        <v>524</v>
      </c>
      <c r="N121" s="4" t="s">
        <v>35</v>
      </c>
      <c r="O121" s="4" t="s">
        <v>48</v>
      </c>
      <c r="P121" s="4" t="s">
        <v>49</v>
      </c>
      <c r="Q121" s="3" t="s">
        <v>38</v>
      </c>
      <c r="R121" s="4" t="s">
        <v>39</v>
      </c>
      <c r="S121" s="3" t="s">
        <v>40</v>
      </c>
      <c r="T121" s="6">
        <v>0.35</v>
      </c>
      <c r="U121" s="7">
        <v>16000000</v>
      </c>
      <c r="V121" s="7">
        <v>5600000</v>
      </c>
      <c r="W121" s="7">
        <v>0</v>
      </c>
      <c r="X121" s="3" t="s">
        <v>41</v>
      </c>
      <c r="Y121" t="s">
        <v>1881</v>
      </c>
    </row>
    <row r="122" spans="1:25" x14ac:dyDescent="0.25">
      <c r="A122" s="3" t="s">
        <v>24</v>
      </c>
      <c r="B122" s="4" t="s">
        <v>25</v>
      </c>
      <c r="C122" s="4" t="s">
        <v>679</v>
      </c>
      <c r="D122" s="4" t="s">
        <v>680</v>
      </c>
      <c r="E122" s="4" t="s">
        <v>681</v>
      </c>
      <c r="F122" s="4" t="s">
        <v>682</v>
      </c>
      <c r="G122" s="3">
        <v>73775584</v>
      </c>
      <c r="H122" s="4" t="s">
        <v>194</v>
      </c>
      <c r="I122" s="5">
        <v>35735</v>
      </c>
      <c r="J122" s="3" t="s">
        <v>683</v>
      </c>
      <c r="K122" s="3" t="s">
        <v>684</v>
      </c>
      <c r="L122" s="3" t="s">
        <v>685</v>
      </c>
      <c r="M122" s="4" t="s">
        <v>34</v>
      </c>
      <c r="N122" s="4" t="s">
        <v>35</v>
      </c>
      <c r="O122" s="4" t="s">
        <v>160</v>
      </c>
      <c r="P122" s="4" t="s">
        <v>161</v>
      </c>
      <c r="Q122" s="3" t="s">
        <v>38</v>
      </c>
      <c r="R122" s="4" t="s">
        <v>39</v>
      </c>
      <c r="S122" s="3" t="s">
        <v>40</v>
      </c>
      <c r="T122" s="6">
        <v>0.45</v>
      </c>
      <c r="U122" s="7">
        <v>2749000</v>
      </c>
      <c r="V122" s="7">
        <v>1237050</v>
      </c>
      <c r="W122" s="7">
        <v>0</v>
      </c>
      <c r="X122" s="3" t="s">
        <v>41</v>
      </c>
      <c r="Y122" t="s">
        <v>1881</v>
      </c>
    </row>
    <row r="123" spans="1:25" x14ac:dyDescent="0.25">
      <c r="A123" s="3" t="s">
        <v>24</v>
      </c>
      <c r="B123" s="4" t="s">
        <v>25</v>
      </c>
      <c r="C123" s="4" t="s">
        <v>686</v>
      </c>
      <c r="D123" s="4" t="s">
        <v>687</v>
      </c>
      <c r="E123" s="4" t="s">
        <v>688</v>
      </c>
      <c r="F123" s="4" t="s">
        <v>689</v>
      </c>
      <c r="G123" s="3">
        <v>25027891</v>
      </c>
      <c r="H123" s="4" t="s">
        <v>30</v>
      </c>
      <c r="I123" s="5">
        <v>25241</v>
      </c>
      <c r="J123" s="3" t="s">
        <v>591</v>
      </c>
      <c r="K123" s="3" t="s">
        <v>690</v>
      </c>
      <c r="L123" s="3" t="s">
        <v>691</v>
      </c>
      <c r="M123" s="4" t="s">
        <v>34</v>
      </c>
      <c r="N123" s="4" t="s">
        <v>35</v>
      </c>
      <c r="O123" s="4" t="s">
        <v>36</v>
      </c>
      <c r="P123" s="4" t="s">
        <v>37</v>
      </c>
      <c r="Q123" s="3" t="s">
        <v>38</v>
      </c>
      <c r="R123" s="4" t="s">
        <v>39</v>
      </c>
      <c r="S123" s="3" t="s">
        <v>40</v>
      </c>
      <c r="T123" s="6">
        <v>0.45</v>
      </c>
      <c r="U123" s="7">
        <v>2431994</v>
      </c>
      <c r="V123" s="7">
        <v>1094397.3</v>
      </c>
      <c r="W123" s="7">
        <v>0</v>
      </c>
      <c r="X123" s="3" t="s">
        <v>41</v>
      </c>
      <c r="Y123" t="s">
        <v>1881</v>
      </c>
    </row>
    <row r="124" spans="1:25" x14ac:dyDescent="0.25">
      <c r="A124" s="3" t="s">
        <v>24</v>
      </c>
      <c r="B124" s="4" t="s">
        <v>25</v>
      </c>
      <c r="C124" s="4" t="s">
        <v>692</v>
      </c>
      <c r="D124" s="4" t="s">
        <v>693</v>
      </c>
      <c r="E124" s="4" t="s">
        <v>694</v>
      </c>
      <c r="F124" s="4" t="s">
        <v>695</v>
      </c>
      <c r="G124" s="3">
        <v>27374378</v>
      </c>
      <c r="H124" s="4" t="s">
        <v>30</v>
      </c>
      <c r="I124" s="5">
        <v>71200</v>
      </c>
      <c r="J124" s="3" t="s">
        <v>696</v>
      </c>
      <c r="K124" s="3" t="s">
        <v>697</v>
      </c>
      <c r="L124" s="3" t="s">
        <v>698</v>
      </c>
      <c r="M124" s="4" t="s">
        <v>34</v>
      </c>
      <c r="N124" s="4" t="s">
        <v>35</v>
      </c>
      <c r="O124" s="4" t="s">
        <v>48</v>
      </c>
      <c r="P124" s="4" t="s">
        <v>49</v>
      </c>
      <c r="Q124" s="3" t="s">
        <v>38</v>
      </c>
      <c r="R124" s="4" t="s">
        <v>39</v>
      </c>
      <c r="S124" s="3" t="s">
        <v>40</v>
      </c>
      <c r="T124" s="6">
        <v>0.45</v>
      </c>
      <c r="U124" s="7">
        <v>6000000</v>
      </c>
      <c r="V124" s="7">
        <v>2700000</v>
      </c>
      <c r="W124" s="7">
        <v>0</v>
      </c>
      <c r="X124" s="3" t="s">
        <v>41</v>
      </c>
      <c r="Y124" t="s">
        <v>1882</v>
      </c>
    </row>
    <row r="125" spans="1:25" x14ac:dyDescent="0.25">
      <c r="A125" s="3" t="s">
        <v>24</v>
      </c>
      <c r="B125" s="4" t="s">
        <v>25</v>
      </c>
      <c r="C125" s="4" t="s">
        <v>699</v>
      </c>
      <c r="D125" s="4" t="s">
        <v>700</v>
      </c>
      <c r="E125" s="4" t="s">
        <v>701</v>
      </c>
      <c r="F125" s="4" t="s">
        <v>702</v>
      </c>
      <c r="G125" s="3">
        <v>46226664</v>
      </c>
      <c r="H125" s="4" t="s">
        <v>194</v>
      </c>
      <c r="I125" s="5">
        <v>59262</v>
      </c>
      <c r="J125" s="3" t="s">
        <v>166</v>
      </c>
      <c r="K125" s="3" t="s">
        <v>703</v>
      </c>
      <c r="L125" s="3" t="s">
        <v>704</v>
      </c>
      <c r="M125" s="4" t="s">
        <v>34</v>
      </c>
      <c r="N125" s="4" t="s">
        <v>35</v>
      </c>
      <c r="O125" s="4" t="s">
        <v>103</v>
      </c>
      <c r="P125" s="4" t="s">
        <v>104</v>
      </c>
      <c r="Q125" s="3" t="s">
        <v>38</v>
      </c>
      <c r="R125" s="4" t="s">
        <v>39</v>
      </c>
      <c r="S125" s="3" t="s">
        <v>40</v>
      </c>
      <c r="T125" s="6">
        <v>0.45</v>
      </c>
      <c r="U125" s="7">
        <v>5164000</v>
      </c>
      <c r="V125" s="7">
        <v>2323800</v>
      </c>
      <c r="W125" s="7">
        <v>0</v>
      </c>
      <c r="X125" s="3" t="s">
        <v>41</v>
      </c>
      <c r="Y125" t="s">
        <v>1881</v>
      </c>
    </row>
    <row r="126" spans="1:25" x14ac:dyDescent="0.25">
      <c r="A126" s="3" t="s">
        <v>24</v>
      </c>
      <c r="B126" s="4" t="s">
        <v>25</v>
      </c>
      <c r="C126" s="4" t="s">
        <v>705</v>
      </c>
      <c r="D126" s="4" t="s">
        <v>706</v>
      </c>
      <c r="E126" s="4" t="s">
        <v>707</v>
      </c>
      <c r="F126" s="4" t="s">
        <v>708</v>
      </c>
      <c r="G126" s="3">
        <v>28673433</v>
      </c>
      <c r="H126" s="4" t="s">
        <v>30</v>
      </c>
      <c r="I126" s="5">
        <v>43001</v>
      </c>
      <c r="J126" s="3" t="s">
        <v>709</v>
      </c>
      <c r="K126" s="3" t="s">
        <v>71</v>
      </c>
      <c r="L126" s="3" t="s">
        <v>710</v>
      </c>
      <c r="M126" s="4" t="s">
        <v>34</v>
      </c>
      <c r="N126" s="4" t="s">
        <v>35</v>
      </c>
      <c r="O126" s="4" t="s">
        <v>36</v>
      </c>
      <c r="P126" s="4" t="s">
        <v>37</v>
      </c>
      <c r="Q126" s="3" t="s">
        <v>38</v>
      </c>
      <c r="R126" s="4" t="s">
        <v>39</v>
      </c>
      <c r="S126" s="3" t="s">
        <v>40</v>
      </c>
      <c r="T126" s="6">
        <v>0.45</v>
      </c>
      <c r="U126" s="7">
        <v>6745991</v>
      </c>
      <c r="V126" s="7">
        <v>3035695.95</v>
      </c>
      <c r="W126" s="7">
        <v>0</v>
      </c>
      <c r="X126" s="3" t="s">
        <v>41</v>
      </c>
      <c r="Y126" t="s">
        <v>1881</v>
      </c>
    </row>
    <row r="127" spans="1:25" x14ac:dyDescent="0.25">
      <c r="A127" s="3" t="s">
        <v>24</v>
      </c>
      <c r="B127" s="4" t="s">
        <v>25</v>
      </c>
      <c r="C127" s="4" t="s">
        <v>711</v>
      </c>
      <c r="D127" s="4" t="s">
        <v>712</v>
      </c>
      <c r="E127" s="4" t="s">
        <v>713</v>
      </c>
      <c r="F127" s="4" t="s">
        <v>714</v>
      </c>
      <c r="G127" s="3">
        <v>27959147</v>
      </c>
      <c r="H127" s="4" t="s">
        <v>30</v>
      </c>
      <c r="I127" s="5">
        <v>14000</v>
      </c>
      <c r="J127" s="3" t="s">
        <v>715</v>
      </c>
      <c r="K127" s="3" t="s">
        <v>690</v>
      </c>
      <c r="L127" s="3" t="s">
        <v>691</v>
      </c>
      <c r="M127" s="4" t="s">
        <v>34</v>
      </c>
      <c r="N127" s="4" t="s">
        <v>35</v>
      </c>
      <c r="O127" s="4" t="s">
        <v>36</v>
      </c>
      <c r="P127" s="4" t="s">
        <v>37</v>
      </c>
      <c r="Q127" s="3" t="s">
        <v>38</v>
      </c>
      <c r="R127" s="4" t="s">
        <v>39</v>
      </c>
      <c r="S127" s="3" t="s">
        <v>40</v>
      </c>
      <c r="T127" s="6">
        <v>0.45</v>
      </c>
      <c r="U127" s="7">
        <v>36857000</v>
      </c>
      <c r="V127" s="7">
        <v>16585650</v>
      </c>
      <c r="W127" s="7">
        <v>0</v>
      </c>
      <c r="X127" s="3" t="s">
        <v>41</v>
      </c>
      <c r="Y127" t="s">
        <v>1881</v>
      </c>
    </row>
    <row r="128" spans="1:25" x14ac:dyDescent="0.25">
      <c r="A128" s="3" t="s">
        <v>24</v>
      </c>
      <c r="B128" s="4" t="s">
        <v>25</v>
      </c>
      <c r="C128" s="4" t="s">
        <v>716</v>
      </c>
      <c r="D128" s="4" t="s">
        <v>717</v>
      </c>
      <c r="E128" s="4" t="s">
        <v>718</v>
      </c>
      <c r="F128" s="4" t="s">
        <v>719</v>
      </c>
      <c r="G128" s="3">
        <v>28637801</v>
      </c>
      <c r="H128" s="4" t="s">
        <v>30</v>
      </c>
      <c r="I128" s="5">
        <v>78961</v>
      </c>
      <c r="J128" s="3" t="s">
        <v>326</v>
      </c>
      <c r="K128" s="3" t="s">
        <v>690</v>
      </c>
      <c r="L128" s="3" t="s">
        <v>720</v>
      </c>
      <c r="M128" s="4" t="s">
        <v>34</v>
      </c>
      <c r="N128" s="4" t="s">
        <v>35</v>
      </c>
      <c r="O128" s="4" t="s">
        <v>63</v>
      </c>
      <c r="P128" s="4" t="s">
        <v>64</v>
      </c>
      <c r="Q128" s="3" t="s">
        <v>38</v>
      </c>
      <c r="R128" s="4" t="s">
        <v>39</v>
      </c>
      <c r="S128" s="3" t="s">
        <v>40</v>
      </c>
      <c r="T128" s="6">
        <v>0.45</v>
      </c>
      <c r="U128" s="7">
        <v>10947107</v>
      </c>
      <c r="V128" s="7">
        <v>4926198.1500000004</v>
      </c>
      <c r="W128" s="7">
        <v>0</v>
      </c>
      <c r="X128" s="3" t="s">
        <v>41</v>
      </c>
      <c r="Y128" t="s">
        <v>1881</v>
      </c>
    </row>
    <row r="129" spans="1:25" x14ac:dyDescent="0.25">
      <c r="A129" s="3" t="s">
        <v>24</v>
      </c>
      <c r="B129" s="4" t="s">
        <v>25</v>
      </c>
      <c r="C129" s="4" t="s">
        <v>721</v>
      </c>
      <c r="D129" s="4" t="s">
        <v>722</v>
      </c>
      <c r="E129" s="4" t="s">
        <v>723</v>
      </c>
      <c r="F129" s="4" t="s">
        <v>724</v>
      </c>
      <c r="G129" s="3">
        <v>44026421</v>
      </c>
      <c r="H129" s="4" t="s">
        <v>30</v>
      </c>
      <c r="I129" s="5">
        <v>67201</v>
      </c>
      <c r="J129" s="3" t="s">
        <v>725</v>
      </c>
      <c r="K129" s="3" t="s">
        <v>684</v>
      </c>
      <c r="L129" s="3"/>
      <c r="M129" s="4" t="s">
        <v>581</v>
      </c>
      <c r="N129" s="4" t="s">
        <v>35</v>
      </c>
      <c r="O129" s="4" t="s">
        <v>96</v>
      </c>
      <c r="P129" s="4" t="s">
        <v>97</v>
      </c>
      <c r="Q129" s="3" t="s">
        <v>38</v>
      </c>
      <c r="R129" s="4" t="s">
        <v>39</v>
      </c>
      <c r="S129" s="3" t="s">
        <v>40</v>
      </c>
      <c r="T129" s="6">
        <v>0.45</v>
      </c>
      <c r="U129" s="7">
        <v>5042164</v>
      </c>
      <c r="V129" s="7">
        <v>2268973.7999999998</v>
      </c>
      <c r="W129" s="7">
        <v>0</v>
      </c>
      <c r="X129" s="3" t="s">
        <v>41</v>
      </c>
      <c r="Y129" t="s">
        <v>1881</v>
      </c>
    </row>
    <row r="130" spans="1:25" x14ac:dyDescent="0.25">
      <c r="A130" s="3" t="s">
        <v>24</v>
      </c>
      <c r="B130" s="4" t="s">
        <v>25</v>
      </c>
      <c r="C130" s="4" t="s">
        <v>726</v>
      </c>
      <c r="D130" s="4" t="s">
        <v>727</v>
      </c>
      <c r="E130" s="4" t="s">
        <v>728</v>
      </c>
      <c r="F130" s="4" t="s">
        <v>729</v>
      </c>
      <c r="G130" s="3">
        <v>42565812</v>
      </c>
      <c r="H130" s="4" t="s">
        <v>194</v>
      </c>
      <c r="I130" s="5">
        <v>67531</v>
      </c>
      <c r="J130" s="3" t="s">
        <v>709</v>
      </c>
      <c r="K130" s="3" t="s">
        <v>684</v>
      </c>
      <c r="L130" s="3"/>
      <c r="M130" s="4" t="s">
        <v>524</v>
      </c>
      <c r="N130" s="4" t="s">
        <v>35</v>
      </c>
      <c r="O130" s="4" t="s">
        <v>103</v>
      </c>
      <c r="P130" s="4" t="s">
        <v>104</v>
      </c>
      <c r="Q130" s="3" t="s">
        <v>38</v>
      </c>
      <c r="R130" s="4" t="s">
        <v>39</v>
      </c>
      <c r="S130" s="3" t="s">
        <v>40</v>
      </c>
      <c r="T130" s="6">
        <v>0.44999999946171515</v>
      </c>
      <c r="U130" s="7">
        <v>11146515.279999999</v>
      </c>
      <c r="V130" s="7">
        <v>5015931.87</v>
      </c>
      <c r="W130" s="7">
        <v>0</v>
      </c>
      <c r="X130" s="3" t="s">
        <v>41</v>
      </c>
      <c r="Y130" t="s">
        <v>1882</v>
      </c>
    </row>
    <row r="131" spans="1:25" x14ac:dyDescent="0.25">
      <c r="A131" s="3" t="s">
        <v>24</v>
      </c>
      <c r="B131" s="4" t="s">
        <v>25</v>
      </c>
      <c r="C131" s="4" t="s">
        <v>730</v>
      </c>
      <c r="D131" s="4" t="s">
        <v>731</v>
      </c>
      <c r="E131" s="4" t="s">
        <v>732</v>
      </c>
      <c r="F131" s="4" t="s">
        <v>733</v>
      </c>
      <c r="G131" s="3">
        <v>18807186</v>
      </c>
      <c r="H131" s="4" t="s">
        <v>194</v>
      </c>
      <c r="I131" s="5">
        <v>76001</v>
      </c>
      <c r="J131" s="3" t="s">
        <v>60</v>
      </c>
      <c r="K131" s="3" t="s">
        <v>32</v>
      </c>
      <c r="L131" s="3" t="s">
        <v>734</v>
      </c>
      <c r="M131" s="4" t="s">
        <v>34</v>
      </c>
      <c r="N131" s="4" t="s">
        <v>35</v>
      </c>
      <c r="O131" s="4" t="s">
        <v>142</v>
      </c>
      <c r="P131" s="4" t="s">
        <v>143</v>
      </c>
      <c r="Q131" s="3" t="s">
        <v>38</v>
      </c>
      <c r="R131" s="4" t="s">
        <v>39</v>
      </c>
      <c r="S131" s="3" t="s">
        <v>40</v>
      </c>
      <c r="T131" s="6">
        <v>0.45</v>
      </c>
      <c r="U131" s="7">
        <v>12300000</v>
      </c>
      <c r="V131" s="7">
        <v>5535000</v>
      </c>
      <c r="W131" s="7">
        <v>0</v>
      </c>
      <c r="X131" s="3" t="s">
        <v>41</v>
      </c>
      <c r="Y131" t="s">
        <v>1881</v>
      </c>
    </row>
    <row r="132" spans="1:25" x14ac:dyDescent="0.25">
      <c r="A132" s="3" t="s">
        <v>24</v>
      </c>
      <c r="B132" s="4" t="s">
        <v>25</v>
      </c>
      <c r="C132" s="4" t="s">
        <v>735</v>
      </c>
      <c r="D132" s="4" t="s">
        <v>736</v>
      </c>
      <c r="E132" s="4" t="s">
        <v>737</v>
      </c>
      <c r="F132" s="4" t="s">
        <v>738</v>
      </c>
      <c r="G132" s="3">
        <v>28604041</v>
      </c>
      <c r="H132" s="4" t="s">
        <v>30</v>
      </c>
      <c r="I132" s="5">
        <v>11800</v>
      </c>
      <c r="J132" s="3" t="s">
        <v>739</v>
      </c>
      <c r="K132" s="3" t="s">
        <v>740</v>
      </c>
      <c r="L132" s="3"/>
      <c r="M132" s="4" t="s">
        <v>524</v>
      </c>
      <c r="N132" s="4" t="s">
        <v>35</v>
      </c>
      <c r="O132" s="4" t="s">
        <v>48</v>
      </c>
      <c r="P132" s="4" t="s">
        <v>49</v>
      </c>
      <c r="Q132" s="3" t="s">
        <v>38</v>
      </c>
      <c r="R132" s="4" t="s">
        <v>39</v>
      </c>
      <c r="S132" s="3" t="s">
        <v>40</v>
      </c>
      <c r="T132" s="6">
        <v>0.45</v>
      </c>
      <c r="U132" s="7">
        <v>16000000</v>
      </c>
      <c r="V132" s="7">
        <v>7200000</v>
      </c>
      <c r="W132" s="7">
        <v>0</v>
      </c>
      <c r="X132" s="3" t="s">
        <v>41</v>
      </c>
      <c r="Y132" t="s">
        <v>1881</v>
      </c>
    </row>
    <row r="133" spans="1:25" x14ac:dyDescent="0.25">
      <c r="A133" s="3" t="s">
        <v>24</v>
      </c>
      <c r="B133" s="4" t="s">
        <v>25</v>
      </c>
      <c r="C133" s="4" t="s">
        <v>741</v>
      </c>
      <c r="D133" s="4" t="s">
        <v>742</v>
      </c>
      <c r="E133" s="4" t="s">
        <v>743</v>
      </c>
      <c r="F133" s="4" t="s">
        <v>744</v>
      </c>
      <c r="G133" s="3">
        <v>26905710</v>
      </c>
      <c r="H133" s="4" t="s">
        <v>30</v>
      </c>
      <c r="I133" s="5">
        <v>67124</v>
      </c>
      <c r="J133" s="3" t="s">
        <v>745</v>
      </c>
      <c r="K133" s="3" t="s">
        <v>703</v>
      </c>
      <c r="L133" s="3" t="s">
        <v>240</v>
      </c>
      <c r="M133" s="4" t="s">
        <v>34</v>
      </c>
      <c r="N133" s="4" t="s">
        <v>35</v>
      </c>
      <c r="O133" s="4" t="s">
        <v>96</v>
      </c>
      <c r="P133" s="4" t="s">
        <v>97</v>
      </c>
      <c r="Q133" s="3" t="s">
        <v>38</v>
      </c>
      <c r="R133" s="4" t="s">
        <v>39</v>
      </c>
      <c r="S133" s="3" t="s">
        <v>40</v>
      </c>
      <c r="T133" s="6">
        <v>0.45</v>
      </c>
      <c r="U133" s="7">
        <v>8090000</v>
      </c>
      <c r="V133" s="7">
        <v>3640500</v>
      </c>
      <c r="W133" s="7">
        <v>0</v>
      </c>
      <c r="X133" s="3" t="s">
        <v>41</v>
      </c>
      <c r="Y133" t="s">
        <v>1881</v>
      </c>
    </row>
    <row r="134" spans="1:25" x14ac:dyDescent="0.25">
      <c r="A134" s="3" t="s">
        <v>24</v>
      </c>
      <c r="B134" s="4" t="s">
        <v>25</v>
      </c>
      <c r="C134" s="4" t="s">
        <v>746</v>
      </c>
      <c r="D134" s="4" t="s">
        <v>747</v>
      </c>
      <c r="E134" s="4" t="s">
        <v>748</v>
      </c>
      <c r="F134" s="4" t="s">
        <v>749</v>
      </c>
      <c r="G134" s="3">
        <v>26816270</v>
      </c>
      <c r="H134" s="4" t="s">
        <v>30</v>
      </c>
      <c r="I134" s="5">
        <v>78391</v>
      </c>
      <c r="J134" s="3" t="s">
        <v>750</v>
      </c>
      <c r="K134" s="3" t="s">
        <v>32</v>
      </c>
      <c r="L134" s="3" t="s">
        <v>751</v>
      </c>
      <c r="M134" s="4" t="s">
        <v>34</v>
      </c>
      <c r="N134" s="4" t="s">
        <v>35</v>
      </c>
      <c r="O134" s="4" t="s">
        <v>63</v>
      </c>
      <c r="P134" s="4" t="s">
        <v>64</v>
      </c>
      <c r="Q134" s="3" t="s">
        <v>38</v>
      </c>
      <c r="R134" s="4" t="s">
        <v>39</v>
      </c>
      <c r="S134" s="3" t="s">
        <v>40</v>
      </c>
      <c r="T134" s="6">
        <v>0.45</v>
      </c>
      <c r="U134" s="7">
        <v>4970000</v>
      </c>
      <c r="V134" s="7">
        <v>2236500</v>
      </c>
      <c r="W134" s="7">
        <v>0</v>
      </c>
      <c r="X134" s="3" t="s">
        <v>41</v>
      </c>
      <c r="Y134" t="s">
        <v>1881</v>
      </c>
    </row>
    <row r="135" spans="1:25" x14ac:dyDescent="0.25">
      <c r="A135" s="3" t="s">
        <v>24</v>
      </c>
      <c r="B135" s="4" t="s">
        <v>25</v>
      </c>
      <c r="C135" s="4" t="s">
        <v>752</v>
      </c>
      <c r="D135" s="4" t="s">
        <v>753</v>
      </c>
      <c r="E135" s="4" t="s">
        <v>754</v>
      </c>
      <c r="F135" s="4" t="s">
        <v>755</v>
      </c>
      <c r="G135" s="3">
        <v>25850717</v>
      </c>
      <c r="H135" s="4" t="s">
        <v>30</v>
      </c>
      <c r="I135" s="5">
        <v>71800</v>
      </c>
      <c r="J135" s="3" t="s">
        <v>756</v>
      </c>
      <c r="K135" s="3" t="s">
        <v>32</v>
      </c>
      <c r="L135" s="3" t="s">
        <v>757</v>
      </c>
      <c r="M135" s="4" t="s">
        <v>34</v>
      </c>
      <c r="N135" s="4" t="s">
        <v>35</v>
      </c>
      <c r="O135" s="4" t="s">
        <v>48</v>
      </c>
      <c r="P135" s="4" t="s">
        <v>49</v>
      </c>
      <c r="Q135" s="3" t="s">
        <v>38</v>
      </c>
      <c r="R135" s="4" t="s">
        <v>39</v>
      </c>
      <c r="S135" s="3" t="s">
        <v>40</v>
      </c>
      <c r="T135" s="6">
        <v>0.45</v>
      </c>
      <c r="U135" s="7">
        <v>2322418</v>
      </c>
      <c r="V135" s="7">
        <v>1045088.1</v>
      </c>
      <c r="W135" s="7">
        <v>0</v>
      </c>
      <c r="X135" s="3" t="s">
        <v>41</v>
      </c>
      <c r="Y135" t="s">
        <v>1881</v>
      </c>
    </row>
    <row r="136" spans="1:25" x14ac:dyDescent="0.25">
      <c r="A136" s="3" t="s">
        <v>24</v>
      </c>
      <c r="B136" s="4" t="s">
        <v>25</v>
      </c>
      <c r="C136" s="4" t="s">
        <v>758</v>
      </c>
      <c r="D136" s="4" t="s">
        <v>759</v>
      </c>
      <c r="E136" s="4" t="s">
        <v>760</v>
      </c>
      <c r="F136" s="4" t="s">
        <v>761</v>
      </c>
      <c r="G136" s="3">
        <v>26805375</v>
      </c>
      <c r="H136" s="4" t="s">
        <v>30</v>
      </c>
      <c r="I136" s="5">
        <v>75501</v>
      </c>
      <c r="J136" s="3" t="s">
        <v>102</v>
      </c>
      <c r="K136" s="3" t="s">
        <v>684</v>
      </c>
      <c r="L136" s="3"/>
      <c r="M136" s="4" t="s">
        <v>524</v>
      </c>
      <c r="N136" s="4" t="s">
        <v>35</v>
      </c>
      <c r="O136" s="4" t="s">
        <v>142</v>
      </c>
      <c r="P136" s="4" t="s">
        <v>143</v>
      </c>
      <c r="Q136" s="3" t="s">
        <v>38</v>
      </c>
      <c r="R136" s="4" t="s">
        <v>39</v>
      </c>
      <c r="S136" s="3" t="s">
        <v>40</v>
      </c>
      <c r="T136" s="6">
        <v>0.45</v>
      </c>
      <c r="U136" s="7">
        <v>8038570</v>
      </c>
      <c r="V136" s="7">
        <v>3617356.5</v>
      </c>
      <c r="W136" s="7">
        <v>0</v>
      </c>
      <c r="X136" s="3" t="s">
        <v>41</v>
      </c>
      <c r="Y136" t="s">
        <v>1881</v>
      </c>
    </row>
    <row r="137" spans="1:25" x14ac:dyDescent="0.25">
      <c r="A137" s="3" t="s">
        <v>24</v>
      </c>
      <c r="B137" s="4" t="s">
        <v>25</v>
      </c>
      <c r="C137" s="4" t="s">
        <v>762</v>
      </c>
      <c r="D137" s="4" t="s">
        <v>763</v>
      </c>
      <c r="E137" s="4" t="s">
        <v>764</v>
      </c>
      <c r="F137" s="4" t="s">
        <v>765</v>
      </c>
      <c r="G137" s="3">
        <v>25239597</v>
      </c>
      <c r="H137" s="4" t="s">
        <v>30</v>
      </c>
      <c r="I137" s="5">
        <v>36001</v>
      </c>
      <c r="J137" s="3" t="s">
        <v>766</v>
      </c>
      <c r="K137" s="3" t="s">
        <v>767</v>
      </c>
      <c r="L137" s="3" t="s">
        <v>61</v>
      </c>
      <c r="M137" s="4" t="s">
        <v>34</v>
      </c>
      <c r="N137" s="4" t="s">
        <v>35</v>
      </c>
      <c r="O137" s="4" t="s">
        <v>160</v>
      </c>
      <c r="P137" s="4" t="s">
        <v>161</v>
      </c>
      <c r="Q137" s="3" t="s">
        <v>38</v>
      </c>
      <c r="R137" s="4" t="s">
        <v>39</v>
      </c>
      <c r="S137" s="3" t="s">
        <v>40</v>
      </c>
      <c r="T137" s="6">
        <v>0.45</v>
      </c>
      <c r="U137" s="7">
        <v>2330000</v>
      </c>
      <c r="V137" s="7">
        <v>1048500</v>
      </c>
      <c r="W137" s="7">
        <v>0</v>
      </c>
      <c r="X137" s="3" t="s">
        <v>41</v>
      </c>
      <c r="Y137" t="s">
        <v>1881</v>
      </c>
    </row>
    <row r="138" spans="1:25" x14ac:dyDescent="0.25">
      <c r="A138" s="3" t="s">
        <v>24</v>
      </c>
      <c r="B138" s="4" t="s">
        <v>25</v>
      </c>
      <c r="C138" s="4" t="s">
        <v>768</v>
      </c>
      <c r="D138" s="4" t="s">
        <v>769</v>
      </c>
      <c r="E138" s="4" t="s">
        <v>770</v>
      </c>
      <c r="F138" s="4" t="s">
        <v>771</v>
      </c>
      <c r="G138" s="3">
        <v>26080630</v>
      </c>
      <c r="H138" s="4" t="s">
        <v>30</v>
      </c>
      <c r="I138" s="5">
        <v>31800</v>
      </c>
      <c r="J138" s="3" t="s">
        <v>60</v>
      </c>
      <c r="K138" s="3" t="s">
        <v>32</v>
      </c>
      <c r="L138" s="3" t="s">
        <v>605</v>
      </c>
      <c r="M138" s="4" t="s">
        <v>34</v>
      </c>
      <c r="N138" s="4" t="s">
        <v>35</v>
      </c>
      <c r="O138" s="4" t="s">
        <v>160</v>
      </c>
      <c r="P138" s="4" t="s">
        <v>161</v>
      </c>
      <c r="Q138" s="3" t="s">
        <v>38</v>
      </c>
      <c r="R138" s="4" t="s">
        <v>39</v>
      </c>
      <c r="S138" s="3" t="s">
        <v>40</v>
      </c>
      <c r="T138" s="6">
        <v>0.44999999993845741</v>
      </c>
      <c r="U138" s="7">
        <v>40622282.049999997</v>
      </c>
      <c r="V138" s="7">
        <v>18280026.920000002</v>
      </c>
      <c r="W138" s="7">
        <v>0</v>
      </c>
      <c r="X138" s="3" t="s">
        <v>41</v>
      </c>
      <c r="Y138" t="s">
        <v>1881</v>
      </c>
    </row>
    <row r="139" spans="1:25" x14ac:dyDescent="0.25">
      <c r="A139" s="3" t="s">
        <v>24</v>
      </c>
      <c r="B139" s="4" t="s">
        <v>25</v>
      </c>
      <c r="C139" s="4" t="s">
        <v>772</v>
      </c>
      <c r="D139" s="4" t="s">
        <v>773</v>
      </c>
      <c r="E139" s="4" t="s">
        <v>774</v>
      </c>
      <c r="F139" s="4" t="s">
        <v>775</v>
      </c>
      <c r="G139" s="3">
        <v>60775505</v>
      </c>
      <c r="H139" s="4" t="s">
        <v>30</v>
      </c>
      <c r="I139" s="5">
        <v>73701</v>
      </c>
      <c r="J139" s="3" t="s">
        <v>757</v>
      </c>
      <c r="K139" s="3" t="s">
        <v>684</v>
      </c>
      <c r="L139" s="3"/>
      <c r="M139" s="4" t="s">
        <v>524</v>
      </c>
      <c r="N139" s="4" t="s">
        <v>35</v>
      </c>
      <c r="O139" s="4" t="s">
        <v>48</v>
      </c>
      <c r="P139" s="4" t="s">
        <v>49</v>
      </c>
      <c r="Q139" s="3" t="s">
        <v>38</v>
      </c>
      <c r="R139" s="4" t="s">
        <v>39</v>
      </c>
      <c r="S139" s="3" t="s">
        <v>40</v>
      </c>
      <c r="T139" s="6">
        <v>0.45</v>
      </c>
      <c r="U139" s="7">
        <v>37900000</v>
      </c>
      <c r="V139" s="7">
        <v>17055000</v>
      </c>
      <c r="W139" s="7">
        <v>0</v>
      </c>
      <c r="X139" s="3" t="s">
        <v>41</v>
      </c>
      <c r="Y139" t="s">
        <v>1881</v>
      </c>
    </row>
    <row r="140" spans="1:25" x14ac:dyDescent="0.25">
      <c r="A140" s="3" t="s">
        <v>24</v>
      </c>
      <c r="B140" s="4" t="s">
        <v>25</v>
      </c>
      <c r="C140" s="4" t="s">
        <v>776</v>
      </c>
      <c r="D140" s="4" t="s">
        <v>777</v>
      </c>
      <c r="E140" s="4" t="s">
        <v>778</v>
      </c>
      <c r="F140" s="4" t="s">
        <v>779</v>
      </c>
      <c r="G140" s="3">
        <v>25028685</v>
      </c>
      <c r="H140" s="4" t="s">
        <v>69</v>
      </c>
      <c r="I140" s="5">
        <v>43401</v>
      </c>
      <c r="J140" s="3" t="s">
        <v>417</v>
      </c>
      <c r="K140" s="3" t="s">
        <v>690</v>
      </c>
      <c r="L140" s="3" t="s">
        <v>780</v>
      </c>
      <c r="M140" s="4" t="s">
        <v>34</v>
      </c>
      <c r="N140" s="4" t="s">
        <v>35</v>
      </c>
      <c r="O140" s="4" t="s">
        <v>36</v>
      </c>
      <c r="P140" s="4" t="s">
        <v>37</v>
      </c>
      <c r="Q140" s="3" t="s">
        <v>38</v>
      </c>
      <c r="R140" s="4" t="s">
        <v>39</v>
      </c>
      <c r="S140" s="3" t="s">
        <v>40</v>
      </c>
      <c r="T140" s="6">
        <v>0.45</v>
      </c>
      <c r="U140" s="7">
        <v>17560000</v>
      </c>
      <c r="V140" s="7">
        <v>7902000</v>
      </c>
      <c r="W140" s="7">
        <v>0</v>
      </c>
      <c r="X140" s="3" t="s">
        <v>41</v>
      </c>
      <c r="Y140" t="s">
        <v>1881</v>
      </c>
    </row>
    <row r="141" spans="1:25" x14ac:dyDescent="0.25">
      <c r="A141" s="3" t="s">
        <v>24</v>
      </c>
      <c r="B141" s="4" t="s">
        <v>25</v>
      </c>
      <c r="C141" s="4" t="s">
        <v>781</v>
      </c>
      <c r="D141" s="4" t="s">
        <v>782</v>
      </c>
      <c r="E141" s="4" t="s">
        <v>783</v>
      </c>
      <c r="F141" s="4" t="s">
        <v>784</v>
      </c>
      <c r="G141" s="3">
        <v>41513100</v>
      </c>
      <c r="H141" s="4" t="s">
        <v>30</v>
      </c>
      <c r="I141" s="5">
        <v>69701</v>
      </c>
      <c r="J141" s="3" t="s">
        <v>490</v>
      </c>
      <c r="K141" s="3" t="s">
        <v>767</v>
      </c>
      <c r="L141" s="3" t="s">
        <v>785</v>
      </c>
      <c r="M141" s="4" t="s">
        <v>34</v>
      </c>
      <c r="N141" s="4" t="s">
        <v>35</v>
      </c>
      <c r="O141" s="4" t="s">
        <v>96</v>
      </c>
      <c r="P141" s="4" t="s">
        <v>97</v>
      </c>
      <c r="Q141" s="3" t="s">
        <v>38</v>
      </c>
      <c r="R141" s="4" t="s">
        <v>39</v>
      </c>
      <c r="S141" s="3" t="s">
        <v>40</v>
      </c>
      <c r="T141" s="6">
        <v>0.44999999946861741</v>
      </c>
      <c r="U141" s="7">
        <v>16936949.620000001</v>
      </c>
      <c r="V141" s="7">
        <v>7621627.3200000003</v>
      </c>
      <c r="W141" s="7">
        <v>0</v>
      </c>
      <c r="X141" s="3" t="s">
        <v>41</v>
      </c>
      <c r="Y141" t="s">
        <v>1881</v>
      </c>
    </row>
    <row r="142" spans="1:25" x14ac:dyDescent="0.25">
      <c r="A142" s="3" t="s">
        <v>24</v>
      </c>
      <c r="B142" s="4" t="s">
        <v>25</v>
      </c>
      <c r="C142" s="4" t="s">
        <v>786</v>
      </c>
      <c r="D142" s="4" t="s">
        <v>787</v>
      </c>
      <c r="E142" s="4" t="s">
        <v>788</v>
      </c>
      <c r="F142" s="4" t="s">
        <v>789</v>
      </c>
      <c r="G142" s="3">
        <v>64612708</v>
      </c>
      <c r="H142" s="4" t="s">
        <v>30</v>
      </c>
      <c r="I142" s="5">
        <v>71100</v>
      </c>
      <c r="J142" s="3" t="s">
        <v>750</v>
      </c>
      <c r="K142" s="3" t="s">
        <v>32</v>
      </c>
      <c r="L142" s="3" t="s">
        <v>790</v>
      </c>
      <c r="M142" s="4" t="s">
        <v>34</v>
      </c>
      <c r="N142" s="4" t="s">
        <v>35</v>
      </c>
      <c r="O142" s="4" t="s">
        <v>48</v>
      </c>
      <c r="P142" s="4" t="s">
        <v>49</v>
      </c>
      <c r="Q142" s="3" t="s">
        <v>38</v>
      </c>
      <c r="R142" s="4" t="s">
        <v>39</v>
      </c>
      <c r="S142" s="3" t="s">
        <v>40</v>
      </c>
      <c r="T142" s="6">
        <v>0.45</v>
      </c>
      <c r="U142" s="7">
        <v>9214161</v>
      </c>
      <c r="V142" s="7">
        <v>4146372.45</v>
      </c>
      <c r="W142" s="7">
        <v>0</v>
      </c>
      <c r="X142" s="3" t="s">
        <v>41</v>
      </c>
      <c r="Y142" t="s">
        <v>1881</v>
      </c>
    </row>
    <row r="143" spans="1:25" x14ac:dyDescent="0.25">
      <c r="A143" s="3" t="s">
        <v>24</v>
      </c>
      <c r="B143" s="4" t="s">
        <v>25</v>
      </c>
      <c r="C143" s="4" t="s">
        <v>791</v>
      </c>
      <c r="D143" s="4" t="s">
        <v>792</v>
      </c>
      <c r="E143" s="4" t="s">
        <v>793</v>
      </c>
      <c r="F143" s="4" t="s">
        <v>794</v>
      </c>
      <c r="G143" s="3">
        <v>26819643</v>
      </c>
      <c r="H143" s="4" t="s">
        <v>30</v>
      </c>
      <c r="I143" s="5">
        <v>70300</v>
      </c>
      <c r="J143" s="3" t="s">
        <v>795</v>
      </c>
      <c r="K143" s="3" t="s">
        <v>32</v>
      </c>
      <c r="L143" s="3" t="s">
        <v>751</v>
      </c>
      <c r="M143" s="4" t="s">
        <v>34</v>
      </c>
      <c r="N143" s="4" t="s">
        <v>35</v>
      </c>
      <c r="O143" s="4" t="s">
        <v>48</v>
      </c>
      <c r="P143" s="4" t="s">
        <v>49</v>
      </c>
      <c r="Q143" s="3" t="s">
        <v>38</v>
      </c>
      <c r="R143" s="4" t="s">
        <v>39</v>
      </c>
      <c r="S143" s="3" t="s">
        <v>40</v>
      </c>
      <c r="T143" s="6">
        <v>0.45</v>
      </c>
      <c r="U143" s="7">
        <v>3234214</v>
      </c>
      <c r="V143" s="7">
        <v>1455396.3</v>
      </c>
      <c r="W143" s="7">
        <v>0</v>
      </c>
      <c r="X143" s="3" t="s">
        <v>41</v>
      </c>
      <c r="Y143" t="s">
        <v>1881</v>
      </c>
    </row>
    <row r="144" spans="1:25" x14ac:dyDescent="0.25">
      <c r="A144" s="3" t="s">
        <v>24</v>
      </c>
      <c r="B144" s="4" t="s">
        <v>25</v>
      </c>
      <c r="C144" s="4" t="s">
        <v>796</v>
      </c>
      <c r="D144" s="4" t="s">
        <v>797</v>
      </c>
      <c r="E144" s="4" t="s">
        <v>798</v>
      </c>
      <c r="F144" s="4" t="s">
        <v>799</v>
      </c>
      <c r="G144" s="3">
        <v>28627466</v>
      </c>
      <c r="H144" s="4" t="s">
        <v>30</v>
      </c>
      <c r="I144" s="5">
        <v>70030</v>
      </c>
      <c r="J144" s="3" t="s">
        <v>418</v>
      </c>
      <c r="K144" s="3" t="s">
        <v>684</v>
      </c>
      <c r="L144" s="3"/>
      <c r="M144" s="4" t="s">
        <v>524</v>
      </c>
      <c r="N144" s="4" t="s">
        <v>35</v>
      </c>
      <c r="O144" s="4" t="s">
        <v>48</v>
      </c>
      <c r="P144" s="4" t="s">
        <v>49</v>
      </c>
      <c r="Q144" s="3" t="s">
        <v>38</v>
      </c>
      <c r="R144" s="4" t="s">
        <v>39</v>
      </c>
      <c r="S144" s="3" t="s">
        <v>40</v>
      </c>
      <c r="T144" s="6">
        <v>0.45</v>
      </c>
      <c r="U144" s="7">
        <v>10413000</v>
      </c>
      <c r="V144" s="7">
        <v>4685850</v>
      </c>
      <c r="W144" s="7">
        <v>0</v>
      </c>
      <c r="X144" s="3" t="s">
        <v>41</v>
      </c>
      <c r="Y144" t="s">
        <v>1881</v>
      </c>
    </row>
    <row r="145" spans="1:25" x14ac:dyDescent="0.25">
      <c r="A145" s="3" t="s">
        <v>24</v>
      </c>
      <c r="B145" s="4" t="s">
        <v>25</v>
      </c>
      <c r="C145" s="4" t="s">
        <v>800</v>
      </c>
      <c r="D145" s="4" t="s">
        <v>801</v>
      </c>
      <c r="E145" s="4" t="s">
        <v>802</v>
      </c>
      <c r="F145" s="4" t="s">
        <v>803</v>
      </c>
      <c r="G145" s="3">
        <v>61536300</v>
      </c>
      <c r="H145" s="4" t="s">
        <v>30</v>
      </c>
      <c r="I145" s="5">
        <v>40001</v>
      </c>
      <c r="J145" s="3" t="s">
        <v>804</v>
      </c>
      <c r="K145" s="3" t="s">
        <v>71</v>
      </c>
      <c r="L145" s="3" t="s">
        <v>71</v>
      </c>
      <c r="M145" s="4" t="s">
        <v>34</v>
      </c>
      <c r="N145" s="4" t="s">
        <v>35</v>
      </c>
      <c r="O145" s="4" t="s">
        <v>36</v>
      </c>
      <c r="P145" s="4" t="s">
        <v>37</v>
      </c>
      <c r="Q145" s="3" t="s">
        <v>38</v>
      </c>
      <c r="R145" s="4" t="s">
        <v>39</v>
      </c>
      <c r="S145" s="3" t="s">
        <v>40</v>
      </c>
      <c r="T145" s="6">
        <v>0.45</v>
      </c>
      <c r="U145" s="7">
        <v>3056998</v>
      </c>
      <c r="V145" s="7">
        <v>1375649.1</v>
      </c>
      <c r="W145" s="7">
        <v>0</v>
      </c>
      <c r="X145" s="3" t="s">
        <v>41</v>
      </c>
      <c r="Y145" t="s">
        <v>1881</v>
      </c>
    </row>
    <row r="146" spans="1:25" x14ac:dyDescent="0.25">
      <c r="A146" s="3" t="s">
        <v>24</v>
      </c>
      <c r="B146" s="4" t="s">
        <v>25</v>
      </c>
      <c r="C146" s="4" t="s">
        <v>805</v>
      </c>
      <c r="D146" s="4" t="s">
        <v>806</v>
      </c>
      <c r="E146" s="4" t="s">
        <v>807</v>
      </c>
      <c r="F146" s="4" t="s">
        <v>808</v>
      </c>
      <c r="G146" s="3">
        <v>12438821</v>
      </c>
      <c r="H146" s="4" t="s">
        <v>194</v>
      </c>
      <c r="I146" s="5">
        <v>69701</v>
      </c>
      <c r="J146" s="3" t="s">
        <v>809</v>
      </c>
      <c r="K146" s="3" t="s">
        <v>32</v>
      </c>
      <c r="L146" s="3" t="s">
        <v>95</v>
      </c>
      <c r="M146" s="4" t="s">
        <v>34</v>
      </c>
      <c r="N146" s="4" t="s">
        <v>35</v>
      </c>
      <c r="O146" s="4" t="s">
        <v>96</v>
      </c>
      <c r="P146" s="4" t="s">
        <v>97</v>
      </c>
      <c r="Q146" s="3" t="s">
        <v>38</v>
      </c>
      <c r="R146" s="4" t="s">
        <v>39</v>
      </c>
      <c r="S146" s="3" t="s">
        <v>40</v>
      </c>
      <c r="T146" s="6">
        <v>0.45</v>
      </c>
      <c r="U146" s="7">
        <v>18693747</v>
      </c>
      <c r="V146" s="7">
        <v>8412186.1500000004</v>
      </c>
      <c r="W146" s="7">
        <v>0</v>
      </c>
      <c r="X146" s="3" t="s">
        <v>41</v>
      </c>
      <c r="Y146" t="s">
        <v>1881</v>
      </c>
    </row>
    <row r="147" spans="1:25" x14ac:dyDescent="0.25">
      <c r="A147" s="3" t="s">
        <v>24</v>
      </c>
      <c r="B147" s="4" t="s">
        <v>25</v>
      </c>
      <c r="C147" s="4" t="s">
        <v>810</v>
      </c>
      <c r="D147" s="4" t="s">
        <v>811</v>
      </c>
      <c r="E147" s="4" t="s">
        <v>812</v>
      </c>
      <c r="F147" s="4" t="s">
        <v>813</v>
      </c>
      <c r="G147" s="3">
        <v>46319531</v>
      </c>
      <c r="H147" s="4" t="s">
        <v>194</v>
      </c>
      <c r="I147" s="5">
        <v>67134</v>
      </c>
      <c r="J147" s="3" t="s">
        <v>814</v>
      </c>
      <c r="K147" s="3" t="s">
        <v>684</v>
      </c>
      <c r="L147" s="3" t="s">
        <v>815</v>
      </c>
      <c r="M147" s="4" t="s">
        <v>34</v>
      </c>
      <c r="N147" s="4" t="s">
        <v>35</v>
      </c>
      <c r="O147" s="4" t="s">
        <v>96</v>
      </c>
      <c r="P147" s="4" t="s">
        <v>97</v>
      </c>
      <c r="Q147" s="3" t="s">
        <v>38</v>
      </c>
      <c r="R147" s="4" t="s">
        <v>39</v>
      </c>
      <c r="S147" s="3" t="s">
        <v>40</v>
      </c>
      <c r="T147" s="6">
        <v>0.45</v>
      </c>
      <c r="U147" s="7">
        <v>3477000</v>
      </c>
      <c r="V147" s="7">
        <v>1564650</v>
      </c>
      <c r="W147" s="7">
        <v>0</v>
      </c>
      <c r="X147" s="3" t="s">
        <v>41</v>
      </c>
      <c r="Y147" t="s">
        <v>1881</v>
      </c>
    </row>
    <row r="148" spans="1:25" x14ac:dyDescent="0.25">
      <c r="A148" s="3" t="s">
        <v>24</v>
      </c>
      <c r="B148" s="4" t="s">
        <v>25</v>
      </c>
      <c r="C148" s="4" t="s">
        <v>816</v>
      </c>
      <c r="D148" s="4" t="s">
        <v>817</v>
      </c>
      <c r="E148" s="4" t="s">
        <v>818</v>
      </c>
      <c r="F148" s="4" t="s">
        <v>819</v>
      </c>
      <c r="G148" s="3">
        <v>26283948</v>
      </c>
      <c r="H148" s="4" t="s">
        <v>30</v>
      </c>
      <c r="I148" s="5">
        <v>69649</v>
      </c>
      <c r="J148" s="3" t="s">
        <v>709</v>
      </c>
      <c r="K148" s="3" t="s">
        <v>690</v>
      </c>
      <c r="L148" s="3" t="s">
        <v>820</v>
      </c>
      <c r="M148" s="4" t="s">
        <v>34</v>
      </c>
      <c r="N148" s="4" t="s">
        <v>35</v>
      </c>
      <c r="O148" s="4" t="s">
        <v>96</v>
      </c>
      <c r="P148" s="4" t="s">
        <v>97</v>
      </c>
      <c r="Q148" s="3" t="s">
        <v>38</v>
      </c>
      <c r="R148" s="4" t="s">
        <v>39</v>
      </c>
      <c r="S148" s="3" t="s">
        <v>40</v>
      </c>
      <c r="T148" s="6">
        <v>0.45</v>
      </c>
      <c r="U148" s="7">
        <v>5539000</v>
      </c>
      <c r="V148" s="7">
        <v>2492550</v>
      </c>
      <c r="W148" s="7">
        <v>0</v>
      </c>
      <c r="X148" s="3" t="s">
        <v>41</v>
      </c>
      <c r="Y148" t="s">
        <v>1881</v>
      </c>
    </row>
    <row r="149" spans="1:25" x14ac:dyDescent="0.25">
      <c r="A149" s="3" t="s">
        <v>24</v>
      </c>
      <c r="B149" s="4" t="s">
        <v>25</v>
      </c>
      <c r="C149" s="4" t="s">
        <v>821</v>
      </c>
      <c r="D149" s="4" t="s">
        <v>822</v>
      </c>
      <c r="E149" s="4" t="s">
        <v>823</v>
      </c>
      <c r="F149" s="4" t="s">
        <v>824</v>
      </c>
      <c r="G149" s="3">
        <v>25361431</v>
      </c>
      <c r="H149" s="4" t="s">
        <v>30</v>
      </c>
      <c r="I149" s="5">
        <v>75624</v>
      </c>
      <c r="J149" s="3" t="s">
        <v>825</v>
      </c>
      <c r="K149" s="3" t="s">
        <v>32</v>
      </c>
      <c r="L149" s="3" t="s">
        <v>826</v>
      </c>
      <c r="M149" s="4" t="s">
        <v>34</v>
      </c>
      <c r="N149" s="4" t="s">
        <v>35</v>
      </c>
      <c r="O149" s="4" t="s">
        <v>142</v>
      </c>
      <c r="P149" s="4" t="s">
        <v>143</v>
      </c>
      <c r="Q149" s="3" t="s">
        <v>38</v>
      </c>
      <c r="R149" s="4" t="s">
        <v>39</v>
      </c>
      <c r="S149" s="3" t="s">
        <v>40</v>
      </c>
      <c r="T149" s="6">
        <v>0.45</v>
      </c>
      <c r="U149" s="7">
        <v>8044157</v>
      </c>
      <c r="V149" s="7">
        <v>3619870.65</v>
      </c>
      <c r="W149" s="7">
        <v>0</v>
      </c>
      <c r="X149" s="3" t="s">
        <v>41</v>
      </c>
      <c r="Y149" t="s">
        <v>1881</v>
      </c>
    </row>
    <row r="150" spans="1:25" x14ac:dyDescent="0.25">
      <c r="A150" s="3" t="s">
        <v>24</v>
      </c>
      <c r="B150" s="4" t="s">
        <v>25</v>
      </c>
      <c r="C150" s="4" t="s">
        <v>827</v>
      </c>
      <c r="D150" s="4" t="s">
        <v>828</v>
      </c>
      <c r="E150" s="4" t="s">
        <v>829</v>
      </c>
      <c r="F150" s="4" t="s">
        <v>830</v>
      </c>
      <c r="G150" s="3">
        <v>64609782</v>
      </c>
      <c r="H150" s="4" t="s">
        <v>30</v>
      </c>
      <c r="I150" s="5">
        <v>74774</v>
      </c>
      <c r="J150" s="3" t="s">
        <v>235</v>
      </c>
      <c r="K150" s="3" t="s">
        <v>32</v>
      </c>
      <c r="L150" s="3" t="s">
        <v>831</v>
      </c>
      <c r="M150" s="4" t="s">
        <v>34</v>
      </c>
      <c r="N150" s="4" t="s">
        <v>35</v>
      </c>
      <c r="O150" s="4" t="s">
        <v>48</v>
      </c>
      <c r="P150" s="4" t="s">
        <v>49</v>
      </c>
      <c r="Q150" s="3" t="s">
        <v>38</v>
      </c>
      <c r="R150" s="4" t="s">
        <v>39</v>
      </c>
      <c r="S150" s="3" t="s">
        <v>40</v>
      </c>
      <c r="T150" s="6">
        <v>0.45</v>
      </c>
      <c r="U150" s="7">
        <v>2700000</v>
      </c>
      <c r="V150" s="7">
        <v>1215000</v>
      </c>
      <c r="W150" s="7">
        <v>0</v>
      </c>
      <c r="X150" s="3" t="s">
        <v>41</v>
      </c>
      <c r="Y150" t="s">
        <v>1881</v>
      </c>
    </row>
    <row r="151" spans="1:25" x14ac:dyDescent="0.25">
      <c r="A151" s="3" t="s">
        <v>24</v>
      </c>
      <c r="B151" s="4" t="s">
        <v>25</v>
      </c>
      <c r="C151" s="4" t="s">
        <v>832</v>
      </c>
      <c r="D151" s="4" t="s">
        <v>833</v>
      </c>
      <c r="E151" s="4" t="s">
        <v>834</v>
      </c>
      <c r="F151" s="4" t="s">
        <v>835</v>
      </c>
      <c r="G151" s="3">
        <v>25815580</v>
      </c>
      <c r="H151" s="4" t="s">
        <v>30</v>
      </c>
      <c r="I151" s="5">
        <v>73995</v>
      </c>
      <c r="J151" s="3" t="s">
        <v>836</v>
      </c>
      <c r="K151" s="3" t="s">
        <v>837</v>
      </c>
      <c r="L151" s="3" t="s">
        <v>838</v>
      </c>
      <c r="M151" s="4" t="s">
        <v>34</v>
      </c>
      <c r="N151" s="4" t="s">
        <v>35</v>
      </c>
      <c r="O151" s="4" t="s">
        <v>48</v>
      </c>
      <c r="P151" s="4" t="s">
        <v>49</v>
      </c>
      <c r="Q151" s="3" t="s">
        <v>38</v>
      </c>
      <c r="R151" s="4" t="s">
        <v>39</v>
      </c>
      <c r="S151" s="3" t="s">
        <v>40</v>
      </c>
      <c r="T151" s="6">
        <v>0.45</v>
      </c>
      <c r="U151" s="7">
        <v>6275000</v>
      </c>
      <c r="V151" s="7">
        <v>2823750</v>
      </c>
      <c r="W151" s="7">
        <v>0</v>
      </c>
      <c r="X151" s="3" t="s">
        <v>41</v>
      </c>
      <c r="Y151" t="s">
        <v>1881</v>
      </c>
    </row>
    <row r="152" spans="1:25" x14ac:dyDescent="0.25">
      <c r="A152" s="3" t="s">
        <v>24</v>
      </c>
      <c r="B152" s="4" t="s">
        <v>25</v>
      </c>
      <c r="C152" s="4" t="s">
        <v>839</v>
      </c>
      <c r="D152" s="4" t="s">
        <v>840</v>
      </c>
      <c r="E152" s="4" t="s">
        <v>841</v>
      </c>
      <c r="F152" s="4" t="s">
        <v>842</v>
      </c>
      <c r="G152" s="3">
        <v>2415828</v>
      </c>
      <c r="H152" s="4" t="s">
        <v>30</v>
      </c>
      <c r="I152" s="5">
        <v>41501</v>
      </c>
      <c r="J152" s="3" t="s">
        <v>642</v>
      </c>
      <c r="K152" s="3" t="s">
        <v>32</v>
      </c>
      <c r="L152" s="3" t="s">
        <v>745</v>
      </c>
      <c r="M152" s="4" t="s">
        <v>34</v>
      </c>
      <c r="N152" s="4" t="s">
        <v>35</v>
      </c>
      <c r="O152" s="4" t="s">
        <v>36</v>
      </c>
      <c r="P152" s="4" t="s">
        <v>37</v>
      </c>
      <c r="Q152" s="3" t="s">
        <v>38</v>
      </c>
      <c r="R152" s="4" t="s">
        <v>39</v>
      </c>
      <c r="S152" s="3" t="s">
        <v>40</v>
      </c>
      <c r="T152" s="6">
        <v>0.45</v>
      </c>
      <c r="U152" s="7">
        <v>2751000</v>
      </c>
      <c r="V152" s="7">
        <v>1237950</v>
      </c>
      <c r="W152" s="7">
        <v>0</v>
      </c>
      <c r="X152" s="3" t="s">
        <v>41</v>
      </c>
      <c r="Y152" t="s">
        <v>1881</v>
      </c>
    </row>
    <row r="153" spans="1:25" x14ac:dyDescent="0.25">
      <c r="A153" s="3" t="s">
        <v>24</v>
      </c>
      <c r="B153" s="4" t="s">
        <v>25</v>
      </c>
      <c r="C153" s="4" t="s">
        <v>843</v>
      </c>
      <c r="D153" s="4" t="s">
        <v>844</v>
      </c>
      <c r="E153" s="4" t="s">
        <v>845</v>
      </c>
      <c r="F153" s="4" t="s">
        <v>846</v>
      </c>
      <c r="G153" s="3">
        <v>25913654</v>
      </c>
      <c r="H153" s="4" t="s">
        <v>30</v>
      </c>
      <c r="I153" s="5">
        <v>10400</v>
      </c>
      <c r="J153" s="3" t="s">
        <v>696</v>
      </c>
      <c r="K153" s="3" t="s">
        <v>697</v>
      </c>
      <c r="L153" s="3" t="s">
        <v>847</v>
      </c>
      <c r="M153" s="4" t="s">
        <v>34</v>
      </c>
      <c r="N153" s="4" t="s">
        <v>35</v>
      </c>
      <c r="O153" s="4" t="s">
        <v>48</v>
      </c>
      <c r="P153" s="4" t="s">
        <v>49</v>
      </c>
      <c r="Q153" s="3" t="s">
        <v>38</v>
      </c>
      <c r="R153" s="4" t="s">
        <v>39</v>
      </c>
      <c r="S153" s="3" t="s">
        <v>40</v>
      </c>
      <c r="T153" s="6">
        <v>0.45</v>
      </c>
      <c r="U153" s="7">
        <v>6518280</v>
      </c>
      <c r="V153" s="7">
        <v>2933226</v>
      </c>
      <c r="W153" s="7">
        <v>0</v>
      </c>
      <c r="X153" s="3" t="s">
        <v>41</v>
      </c>
      <c r="Y153" t="s">
        <v>1881</v>
      </c>
    </row>
    <row r="154" spans="1:25" x14ac:dyDescent="0.25">
      <c r="A154" s="3" t="s">
        <v>24</v>
      </c>
      <c r="B154" s="4" t="s">
        <v>25</v>
      </c>
      <c r="C154" s="4" t="s">
        <v>848</v>
      </c>
      <c r="D154" s="4" t="s">
        <v>849</v>
      </c>
      <c r="E154" s="4" t="s">
        <v>850</v>
      </c>
      <c r="F154" s="4" t="s">
        <v>851</v>
      </c>
      <c r="G154" s="3">
        <v>26239337</v>
      </c>
      <c r="H154" s="4" t="s">
        <v>69</v>
      </c>
      <c r="I154" s="5">
        <v>14000</v>
      </c>
      <c r="J154" s="3" t="s">
        <v>311</v>
      </c>
      <c r="K154" s="3" t="s">
        <v>32</v>
      </c>
      <c r="L154" s="3" t="s">
        <v>230</v>
      </c>
      <c r="M154" s="4" t="s">
        <v>34</v>
      </c>
      <c r="N154" s="4" t="s">
        <v>35</v>
      </c>
      <c r="O154" s="4" t="s">
        <v>96</v>
      </c>
      <c r="P154" s="4" t="s">
        <v>97</v>
      </c>
      <c r="Q154" s="3" t="s">
        <v>38</v>
      </c>
      <c r="R154" s="4" t="s">
        <v>39</v>
      </c>
      <c r="S154" s="3" t="s">
        <v>40</v>
      </c>
      <c r="T154" s="6">
        <v>0.45</v>
      </c>
      <c r="U154" s="7">
        <v>7509418</v>
      </c>
      <c r="V154" s="7">
        <v>3379238.1</v>
      </c>
      <c r="W154" s="7">
        <v>0</v>
      </c>
      <c r="X154" s="3" t="s">
        <v>41</v>
      </c>
      <c r="Y154" t="s">
        <v>1881</v>
      </c>
    </row>
    <row r="155" spans="1:25" x14ac:dyDescent="0.25">
      <c r="A155" s="3" t="s">
        <v>24</v>
      </c>
      <c r="B155" s="4" t="s">
        <v>25</v>
      </c>
      <c r="C155" s="4" t="s">
        <v>852</v>
      </c>
      <c r="D155" s="4" t="s">
        <v>853</v>
      </c>
      <c r="E155" s="4" t="s">
        <v>854</v>
      </c>
      <c r="F155" s="4" t="s">
        <v>855</v>
      </c>
      <c r="G155" s="3">
        <v>25849506</v>
      </c>
      <c r="H155" s="4" t="s">
        <v>30</v>
      </c>
      <c r="I155" s="5">
        <v>71800</v>
      </c>
      <c r="J155" s="3" t="s">
        <v>856</v>
      </c>
      <c r="K155" s="3" t="s">
        <v>690</v>
      </c>
      <c r="L155" s="3" t="s">
        <v>690</v>
      </c>
      <c r="M155" s="4" t="s">
        <v>34</v>
      </c>
      <c r="N155" s="4" t="s">
        <v>35</v>
      </c>
      <c r="O155" s="4" t="s">
        <v>48</v>
      </c>
      <c r="P155" s="4" t="s">
        <v>49</v>
      </c>
      <c r="Q155" s="3" t="s">
        <v>38</v>
      </c>
      <c r="R155" s="4" t="s">
        <v>39</v>
      </c>
      <c r="S155" s="3" t="s">
        <v>40</v>
      </c>
      <c r="T155" s="6">
        <v>0.45</v>
      </c>
      <c r="U155" s="7">
        <v>4500000</v>
      </c>
      <c r="V155" s="7">
        <v>2025000</v>
      </c>
      <c r="W155" s="7">
        <v>0</v>
      </c>
      <c r="X155" s="3" t="s">
        <v>41</v>
      </c>
      <c r="Y155" t="s">
        <v>1881</v>
      </c>
    </row>
    <row r="156" spans="1:25" x14ac:dyDescent="0.25">
      <c r="A156" s="3" t="s">
        <v>24</v>
      </c>
      <c r="B156" s="4" t="s">
        <v>25</v>
      </c>
      <c r="C156" s="4" t="s">
        <v>857</v>
      </c>
      <c r="D156" s="4" t="s">
        <v>858</v>
      </c>
      <c r="E156" s="4" t="s">
        <v>859</v>
      </c>
      <c r="F156" s="4" t="s">
        <v>860</v>
      </c>
      <c r="G156" s="3">
        <v>65921071</v>
      </c>
      <c r="H156" s="4" t="s">
        <v>194</v>
      </c>
      <c r="I156" s="5">
        <v>75002</v>
      </c>
      <c r="J156" s="3" t="s">
        <v>861</v>
      </c>
      <c r="K156" s="3" t="s">
        <v>767</v>
      </c>
      <c r="L156" s="3" t="s">
        <v>767</v>
      </c>
      <c r="M156" s="4" t="s">
        <v>34</v>
      </c>
      <c r="N156" s="4" t="s">
        <v>35</v>
      </c>
      <c r="O156" s="4" t="s">
        <v>63</v>
      </c>
      <c r="P156" s="4" t="s">
        <v>64</v>
      </c>
      <c r="Q156" s="3" t="s">
        <v>38</v>
      </c>
      <c r="R156" s="4" t="s">
        <v>39</v>
      </c>
      <c r="S156" s="3" t="s">
        <v>40</v>
      </c>
      <c r="T156" s="6">
        <v>0.45</v>
      </c>
      <c r="U156" s="7">
        <v>2962500</v>
      </c>
      <c r="V156" s="7">
        <v>1333125</v>
      </c>
      <c r="W156" s="7">
        <v>0</v>
      </c>
      <c r="X156" s="3" t="s">
        <v>41</v>
      </c>
      <c r="Y156" t="s">
        <v>1882</v>
      </c>
    </row>
    <row r="157" spans="1:25" x14ac:dyDescent="0.25">
      <c r="A157" s="3" t="s">
        <v>24</v>
      </c>
      <c r="B157" s="4" t="s">
        <v>25</v>
      </c>
      <c r="C157" s="4" t="s">
        <v>862</v>
      </c>
      <c r="D157" s="4" t="s">
        <v>863</v>
      </c>
      <c r="E157" s="4" t="s">
        <v>864</v>
      </c>
      <c r="F157" s="4" t="s">
        <v>212</v>
      </c>
      <c r="G157" s="3">
        <v>26847175</v>
      </c>
      <c r="H157" s="4" t="s">
        <v>30</v>
      </c>
      <c r="I157" s="5">
        <v>78815</v>
      </c>
      <c r="J157" s="3" t="s">
        <v>865</v>
      </c>
      <c r="K157" s="3" t="s">
        <v>684</v>
      </c>
      <c r="L157" s="3" t="s">
        <v>866</v>
      </c>
      <c r="M157" s="4" t="s">
        <v>34</v>
      </c>
      <c r="N157" s="4" t="s">
        <v>35</v>
      </c>
      <c r="O157" s="4" t="s">
        <v>63</v>
      </c>
      <c r="P157" s="4" t="s">
        <v>64</v>
      </c>
      <c r="Q157" s="3" t="s">
        <v>38</v>
      </c>
      <c r="R157" s="4" t="s">
        <v>39</v>
      </c>
      <c r="S157" s="3" t="s">
        <v>40</v>
      </c>
      <c r="T157" s="6">
        <v>0.45</v>
      </c>
      <c r="U157" s="7">
        <v>35417000</v>
      </c>
      <c r="V157" s="7">
        <v>15937650</v>
      </c>
      <c r="W157" s="7">
        <v>0</v>
      </c>
      <c r="X157" s="3" t="s">
        <v>41</v>
      </c>
      <c r="Y157" t="s">
        <v>1881</v>
      </c>
    </row>
    <row r="158" spans="1:25" x14ac:dyDescent="0.25">
      <c r="A158" s="3" t="s">
        <v>24</v>
      </c>
      <c r="B158" s="4" t="s">
        <v>25</v>
      </c>
      <c r="C158" s="4" t="s">
        <v>867</v>
      </c>
      <c r="D158" s="4" t="s">
        <v>868</v>
      </c>
      <c r="E158" s="4" t="s">
        <v>869</v>
      </c>
      <c r="F158" s="4" t="s">
        <v>870</v>
      </c>
      <c r="G158" s="3">
        <v>60950056</v>
      </c>
      <c r="H158" s="4" t="s">
        <v>194</v>
      </c>
      <c r="I158" s="5">
        <v>74791</v>
      </c>
      <c r="J158" s="3" t="s">
        <v>31</v>
      </c>
      <c r="K158" s="3" t="s">
        <v>871</v>
      </c>
      <c r="L158" s="3"/>
      <c r="M158" s="4" t="s">
        <v>524</v>
      </c>
      <c r="N158" s="4" t="s">
        <v>35</v>
      </c>
      <c r="O158" s="4" t="s">
        <v>48</v>
      </c>
      <c r="P158" s="4" t="s">
        <v>49</v>
      </c>
      <c r="Q158" s="3" t="s">
        <v>38</v>
      </c>
      <c r="R158" s="4" t="s">
        <v>39</v>
      </c>
      <c r="S158" s="3" t="s">
        <v>40</v>
      </c>
      <c r="T158" s="6">
        <v>0.45</v>
      </c>
      <c r="U158" s="7">
        <v>27551600</v>
      </c>
      <c r="V158" s="7">
        <v>12398220</v>
      </c>
      <c r="W158" s="7">
        <v>0</v>
      </c>
      <c r="X158" s="3" t="s">
        <v>41</v>
      </c>
      <c r="Y158" t="s">
        <v>1881</v>
      </c>
    </row>
    <row r="159" spans="1:25" x14ac:dyDescent="0.25">
      <c r="A159" s="3" t="s">
        <v>24</v>
      </c>
      <c r="B159" s="4" t="s">
        <v>25</v>
      </c>
      <c r="C159" s="4" t="s">
        <v>872</v>
      </c>
      <c r="D159" s="4" t="s">
        <v>873</v>
      </c>
      <c r="E159" s="4" t="s">
        <v>874</v>
      </c>
      <c r="F159" s="4" t="s">
        <v>875</v>
      </c>
      <c r="G159" s="3">
        <v>26356295</v>
      </c>
      <c r="H159" s="4" t="s">
        <v>30</v>
      </c>
      <c r="I159" s="5">
        <v>36471</v>
      </c>
      <c r="J159" s="3" t="s">
        <v>696</v>
      </c>
      <c r="K159" s="3" t="s">
        <v>876</v>
      </c>
      <c r="L159" s="3"/>
      <c r="M159" s="4" t="s">
        <v>524</v>
      </c>
      <c r="N159" s="4" t="s">
        <v>35</v>
      </c>
      <c r="O159" s="4" t="s">
        <v>160</v>
      </c>
      <c r="P159" s="4" t="s">
        <v>161</v>
      </c>
      <c r="Q159" s="3" t="s">
        <v>38</v>
      </c>
      <c r="R159" s="4" t="s">
        <v>39</v>
      </c>
      <c r="S159" s="3" t="s">
        <v>40</v>
      </c>
      <c r="T159" s="6">
        <v>0.45</v>
      </c>
      <c r="U159" s="7">
        <v>2275816</v>
      </c>
      <c r="V159" s="7">
        <v>1024117.2</v>
      </c>
      <c r="W159" s="7">
        <v>0</v>
      </c>
      <c r="X159" s="3" t="s">
        <v>41</v>
      </c>
      <c r="Y159" t="s">
        <v>1881</v>
      </c>
    </row>
    <row r="160" spans="1:25" x14ac:dyDescent="0.25">
      <c r="A160" s="3" t="s">
        <v>24</v>
      </c>
      <c r="B160" s="4" t="s">
        <v>25</v>
      </c>
      <c r="C160" s="4" t="s">
        <v>877</v>
      </c>
      <c r="D160" s="4" t="s">
        <v>878</v>
      </c>
      <c r="E160" s="4" t="s">
        <v>879</v>
      </c>
      <c r="F160" s="4" t="s">
        <v>880</v>
      </c>
      <c r="G160" s="3">
        <v>29220327</v>
      </c>
      <c r="H160" s="4" t="s">
        <v>30</v>
      </c>
      <c r="I160" s="5">
        <v>75501</v>
      </c>
      <c r="J160" s="3" t="s">
        <v>881</v>
      </c>
      <c r="K160" s="3" t="s">
        <v>882</v>
      </c>
      <c r="L160" s="3"/>
      <c r="M160" s="4" t="s">
        <v>524</v>
      </c>
      <c r="N160" s="4" t="s">
        <v>35</v>
      </c>
      <c r="O160" s="4" t="s">
        <v>142</v>
      </c>
      <c r="P160" s="4" t="s">
        <v>143</v>
      </c>
      <c r="Q160" s="3" t="s">
        <v>38</v>
      </c>
      <c r="R160" s="4" t="s">
        <v>39</v>
      </c>
      <c r="S160" s="3" t="s">
        <v>40</v>
      </c>
      <c r="T160" s="6">
        <v>0.45</v>
      </c>
      <c r="U160" s="7">
        <v>44380000</v>
      </c>
      <c r="V160" s="7">
        <v>19971000</v>
      </c>
      <c r="W160" s="7">
        <v>0</v>
      </c>
      <c r="X160" s="3" t="s">
        <v>41</v>
      </c>
      <c r="Y160" t="s">
        <v>1881</v>
      </c>
    </row>
    <row r="161" spans="1:25" x14ac:dyDescent="0.25">
      <c r="A161" s="3" t="s">
        <v>24</v>
      </c>
      <c r="B161" s="4" t="s">
        <v>25</v>
      </c>
      <c r="C161" s="4" t="s">
        <v>883</v>
      </c>
      <c r="D161" s="4" t="s">
        <v>884</v>
      </c>
      <c r="E161" s="4" t="s">
        <v>885</v>
      </c>
      <c r="F161" s="4" t="s">
        <v>886</v>
      </c>
      <c r="G161" s="3">
        <v>26733552</v>
      </c>
      <c r="H161" s="4" t="s">
        <v>30</v>
      </c>
      <c r="I161" s="5">
        <v>43111</v>
      </c>
      <c r="J161" s="3" t="s">
        <v>279</v>
      </c>
      <c r="K161" s="3" t="s">
        <v>684</v>
      </c>
      <c r="L161" s="3"/>
      <c r="M161" s="4" t="s">
        <v>524</v>
      </c>
      <c r="N161" s="4" t="s">
        <v>35</v>
      </c>
      <c r="O161" s="4" t="s">
        <v>36</v>
      </c>
      <c r="P161" s="4" t="s">
        <v>37</v>
      </c>
      <c r="Q161" s="3" t="s">
        <v>38</v>
      </c>
      <c r="R161" s="4" t="s">
        <v>39</v>
      </c>
      <c r="S161" s="3" t="s">
        <v>40</v>
      </c>
      <c r="T161" s="6">
        <v>0.45</v>
      </c>
      <c r="U161" s="7">
        <v>6217344</v>
      </c>
      <c r="V161" s="7">
        <v>2797804.8</v>
      </c>
      <c r="W161" s="7">
        <v>0</v>
      </c>
      <c r="X161" s="3" t="s">
        <v>41</v>
      </c>
      <c r="Y161" t="s">
        <v>1881</v>
      </c>
    </row>
    <row r="162" spans="1:25" x14ac:dyDescent="0.25">
      <c r="A162" s="3" t="s">
        <v>24</v>
      </c>
      <c r="B162" s="4" t="s">
        <v>25</v>
      </c>
      <c r="C162" s="4" t="s">
        <v>887</v>
      </c>
      <c r="D162" s="4" t="s">
        <v>888</v>
      </c>
      <c r="E162" s="4" t="s">
        <v>889</v>
      </c>
      <c r="F162" s="4" t="s">
        <v>890</v>
      </c>
      <c r="G162" s="3">
        <v>25861379</v>
      </c>
      <c r="H162" s="4" t="s">
        <v>30</v>
      </c>
      <c r="I162" s="5">
        <v>75501</v>
      </c>
      <c r="J162" s="3" t="s">
        <v>417</v>
      </c>
      <c r="K162" s="3" t="s">
        <v>703</v>
      </c>
      <c r="L162" s="3" t="s">
        <v>837</v>
      </c>
      <c r="M162" s="4" t="s">
        <v>34</v>
      </c>
      <c r="N162" s="4" t="s">
        <v>35</v>
      </c>
      <c r="O162" s="4" t="s">
        <v>142</v>
      </c>
      <c r="P162" s="4" t="s">
        <v>143</v>
      </c>
      <c r="Q162" s="3" t="s">
        <v>38</v>
      </c>
      <c r="R162" s="4" t="s">
        <v>39</v>
      </c>
      <c r="S162" s="3" t="s">
        <v>40</v>
      </c>
      <c r="T162" s="6">
        <v>0.45</v>
      </c>
      <c r="U162" s="7">
        <v>4216714</v>
      </c>
      <c r="V162" s="7">
        <v>1897521.3</v>
      </c>
      <c r="W162" s="7">
        <v>0</v>
      </c>
      <c r="X162" s="3" t="s">
        <v>41</v>
      </c>
      <c r="Y162" t="s">
        <v>1881</v>
      </c>
    </row>
    <row r="163" spans="1:25" x14ac:dyDescent="0.25">
      <c r="A163" s="3" t="s">
        <v>24</v>
      </c>
      <c r="B163" s="4" t="s">
        <v>25</v>
      </c>
      <c r="C163" s="4" t="s">
        <v>891</v>
      </c>
      <c r="D163" s="4" t="s">
        <v>892</v>
      </c>
      <c r="E163" s="4" t="s">
        <v>893</v>
      </c>
      <c r="F163" s="4" t="s">
        <v>894</v>
      </c>
      <c r="G163" s="3">
        <v>29390397</v>
      </c>
      <c r="H163" s="4" t="s">
        <v>30</v>
      </c>
      <c r="I163" s="5">
        <v>78901</v>
      </c>
      <c r="J163" s="3" t="s">
        <v>709</v>
      </c>
      <c r="K163" s="3" t="s">
        <v>32</v>
      </c>
      <c r="L163" s="3" t="s">
        <v>189</v>
      </c>
      <c r="M163" s="4" t="s">
        <v>34</v>
      </c>
      <c r="N163" s="4" t="s">
        <v>35</v>
      </c>
      <c r="O163" s="4" t="s">
        <v>63</v>
      </c>
      <c r="P163" s="4" t="s">
        <v>64</v>
      </c>
      <c r="Q163" s="3" t="s">
        <v>38</v>
      </c>
      <c r="R163" s="4" t="s">
        <v>39</v>
      </c>
      <c r="S163" s="3" t="s">
        <v>40</v>
      </c>
      <c r="T163" s="6">
        <v>0.45</v>
      </c>
      <c r="U163" s="7">
        <v>5420000</v>
      </c>
      <c r="V163" s="7">
        <v>2439000</v>
      </c>
      <c r="W163" s="7">
        <v>0</v>
      </c>
      <c r="X163" s="3" t="s">
        <v>41</v>
      </c>
      <c r="Y163" t="s">
        <v>1881</v>
      </c>
    </row>
    <row r="164" spans="1:25" x14ac:dyDescent="0.25">
      <c r="A164" s="3" t="s">
        <v>24</v>
      </c>
      <c r="B164" s="4" t="s">
        <v>25</v>
      </c>
      <c r="C164" s="4" t="s">
        <v>895</v>
      </c>
      <c r="D164" s="4" t="s">
        <v>896</v>
      </c>
      <c r="E164" s="4" t="s">
        <v>897</v>
      </c>
      <c r="F164" s="4" t="s">
        <v>898</v>
      </c>
      <c r="G164" s="3">
        <v>28569032</v>
      </c>
      <c r="H164" s="4" t="s">
        <v>30</v>
      </c>
      <c r="I164" s="5">
        <v>71800</v>
      </c>
      <c r="J164" s="3" t="s">
        <v>710</v>
      </c>
      <c r="K164" s="3" t="s">
        <v>684</v>
      </c>
      <c r="L164" s="3"/>
      <c r="M164" s="4" t="s">
        <v>524</v>
      </c>
      <c r="N164" s="4" t="s">
        <v>35</v>
      </c>
      <c r="O164" s="4" t="s">
        <v>48</v>
      </c>
      <c r="P164" s="4" t="s">
        <v>49</v>
      </c>
      <c r="Q164" s="3" t="s">
        <v>38</v>
      </c>
      <c r="R164" s="4" t="s">
        <v>39</v>
      </c>
      <c r="S164" s="3" t="s">
        <v>40</v>
      </c>
      <c r="T164" s="6">
        <v>0.45</v>
      </c>
      <c r="U164" s="7">
        <v>17969000</v>
      </c>
      <c r="V164" s="7">
        <v>8086050</v>
      </c>
      <c r="W164" s="7">
        <v>0</v>
      </c>
      <c r="X164" s="3" t="s">
        <v>41</v>
      </c>
      <c r="Y164" t="s">
        <v>1881</v>
      </c>
    </row>
    <row r="165" spans="1:25" x14ac:dyDescent="0.25">
      <c r="A165" s="3" t="s">
        <v>24</v>
      </c>
      <c r="B165" s="4" t="s">
        <v>25</v>
      </c>
      <c r="C165" s="4" t="s">
        <v>899</v>
      </c>
      <c r="D165" s="4" t="s">
        <v>900</v>
      </c>
      <c r="E165" s="4" t="s">
        <v>901</v>
      </c>
      <c r="F165" s="4" t="s">
        <v>902</v>
      </c>
      <c r="G165" s="3">
        <v>1767615</v>
      </c>
      <c r="H165" s="4" t="s">
        <v>30</v>
      </c>
      <c r="I165" s="5">
        <v>74705</v>
      </c>
      <c r="J165" s="3" t="s">
        <v>903</v>
      </c>
      <c r="K165" s="3" t="s">
        <v>904</v>
      </c>
      <c r="L165" s="3" t="s">
        <v>905</v>
      </c>
      <c r="M165" s="4" t="s">
        <v>571</v>
      </c>
      <c r="N165" s="4" t="s">
        <v>35</v>
      </c>
      <c r="O165" s="4" t="s">
        <v>48</v>
      </c>
      <c r="P165" s="4" t="s">
        <v>49</v>
      </c>
      <c r="Q165" s="3" t="s">
        <v>38</v>
      </c>
      <c r="R165" s="4" t="s">
        <v>39</v>
      </c>
      <c r="S165" s="3" t="s">
        <v>40</v>
      </c>
      <c r="T165" s="6">
        <v>0.45</v>
      </c>
      <c r="U165" s="7">
        <v>33380998</v>
      </c>
      <c r="V165" s="7">
        <v>15021449.1</v>
      </c>
      <c r="W165" s="7">
        <v>0</v>
      </c>
      <c r="X165" s="3" t="s">
        <v>41</v>
      </c>
      <c r="Y165" t="s">
        <v>1881</v>
      </c>
    </row>
    <row r="166" spans="1:25" x14ac:dyDescent="0.25">
      <c r="A166" s="3" t="s">
        <v>24</v>
      </c>
      <c r="B166" s="4" t="s">
        <v>25</v>
      </c>
      <c r="C166" s="4" t="s">
        <v>906</v>
      </c>
      <c r="D166" s="4" t="s">
        <v>907</v>
      </c>
      <c r="E166" s="4" t="s">
        <v>908</v>
      </c>
      <c r="F166" s="4" t="s">
        <v>909</v>
      </c>
      <c r="G166" s="3">
        <v>47153059</v>
      </c>
      <c r="H166" s="4" t="s">
        <v>30</v>
      </c>
      <c r="I166" s="5">
        <v>79201</v>
      </c>
      <c r="J166" s="3" t="s">
        <v>495</v>
      </c>
      <c r="K166" s="3" t="s">
        <v>876</v>
      </c>
      <c r="L166" s="3" t="s">
        <v>910</v>
      </c>
      <c r="M166" s="4" t="s">
        <v>34</v>
      </c>
      <c r="N166" s="4" t="s">
        <v>35</v>
      </c>
      <c r="O166" s="4" t="s">
        <v>48</v>
      </c>
      <c r="P166" s="4" t="s">
        <v>49</v>
      </c>
      <c r="Q166" s="3" t="s">
        <v>38</v>
      </c>
      <c r="R166" s="4" t="s">
        <v>39</v>
      </c>
      <c r="S166" s="3" t="s">
        <v>40</v>
      </c>
      <c r="T166" s="6">
        <v>0.45</v>
      </c>
      <c r="U166" s="7">
        <v>3000000</v>
      </c>
      <c r="V166" s="7">
        <v>1350000</v>
      </c>
      <c r="W166" s="7">
        <v>0</v>
      </c>
      <c r="X166" s="3" t="s">
        <v>41</v>
      </c>
      <c r="Y166" t="s">
        <v>1881</v>
      </c>
    </row>
    <row r="167" spans="1:25" x14ac:dyDescent="0.25">
      <c r="A167" s="3" t="s">
        <v>24</v>
      </c>
      <c r="B167" s="4" t="s">
        <v>25</v>
      </c>
      <c r="C167" s="4" t="s">
        <v>911</v>
      </c>
      <c r="D167" s="4" t="s">
        <v>912</v>
      </c>
      <c r="E167" s="4" t="s">
        <v>913</v>
      </c>
      <c r="F167" s="4" t="s">
        <v>914</v>
      </c>
      <c r="G167" s="3">
        <v>28623720</v>
      </c>
      <c r="H167" s="4" t="s">
        <v>30</v>
      </c>
      <c r="I167" s="5">
        <v>77900</v>
      </c>
      <c r="J167" s="3" t="s">
        <v>60</v>
      </c>
      <c r="K167" s="3" t="s">
        <v>32</v>
      </c>
      <c r="L167" s="3" t="s">
        <v>47</v>
      </c>
      <c r="M167" s="4" t="s">
        <v>34</v>
      </c>
      <c r="N167" s="4" t="s">
        <v>35</v>
      </c>
      <c r="O167" s="4" t="s">
        <v>48</v>
      </c>
      <c r="P167" s="4" t="s">
        <v>49</v>
      </c>
      <c r="Q167" s="3" t="s">
        <v>38</v>
      </c>
      <c r="R167" s="4" t="s">
        <v>39</v>
      </c>
      <c r="S167" s="3" t="s">
        <v>40</v>
      </c>
      <c r="T167" s="6">
        <v>0.45</v>
      </c>
      <c r="U167" s="7">
        <v>14500000</v>
      </c>
      <c r="V167" s="7">
        <v>6525000</v>
      </c>
      <c r="W167" s="7">
        <v>0</v>
      </c>
      <c r="X167" s="3" t="s">
        <v>41</v>
      </c>
      <c r="Y167" t="s">
        <v>1881</v>
      </c>
    </row>
    <row r="168" spans="1:25" x14ac:dyDescent="0.25">
      <c r="A168" s="3" t="s">
        <v>24</v>
      </c>
      <c r="B168" s="4" t="s">
        <v>25</v>
      </c>
      <c r="C168" s="4" t="s">
        <v>915</v>
      </c>
      <c r="D168" s="4" t="s">
        <v>916</v>
      </c>
      <c r="E168" s="4" t="s">
        <v>917</v>
      </c>
      <c r="F168" s="4" t="s">
        <v>918</v>
      </c>
      <c r="G168" s="3">
        <v>25421433</v>
      </c>
      <c r="H168" s="4" t="s">
        <v>30</v>
      </c>
      <c r="I168" s="5">
        <v>41712</v>
      </c>
      <c r="J168" s="3" t="s">
        <v>33</v>
      </c>
      <c r="K168" s="3" t="s">
        <v>684</v>
      </c>
      <c r="L168" s="3" t="s">
        <v>904</v>
      </c>
      <c r="M168" s="4" t="s">
        <v>571</v>
      </c>
      <c r="N168" s="4" t="s">
        <v>35</v>
      </c>
      <c r="O168" s="4" t="s">
        <v>36</v>
      </c>
      <c r="P168" s="4" t="s">
        <v>37</v>
      </c>
      <c r="Q168" s="3" t="s">
        <v>38</v>
      </c>
      <c r="R168" s="4" t="s">
        <v>39</v>
      </c>
      <c r="S168" s="3" t="s">
        <v>40</v>
      </c>
      <c r="T168" s="6">
        <v>0.45</v>
      </c>
      <c r="U168" s="7">
        <v>7198000</v>
      </c>
      <c r="V168" s="7">
        <v>3239100</v>
      </c>
      <c r="W168" s="7">
        <v>0</v>
      </c>
      <c r="X168" s="3" t="s">
        <v>41</v>
      </c>
      <c r="Y168" t="s">
        <v>1881</v>
      </c>
    </row>
    <row r="169" spans="1:25" x14ac:dyDescent="0.25">
      <c r="A169" s="3" t="s">
        <v>24</v>
      </c>
      <c r="B169" s="4" t="s">
        <v>25</v>
      </c>
      <c r="C169" s="4" t="s">
        <v>919</v>
      </c>
      <c r="D169" s="4" t="s">
        <v>920</v>
      </c>
      <c r="E169" s="4" t="s">
        <v>921</v>
      </c>
      <c r="F169" s="4" t="s">
        <v>613</v>
      </c>
      <c r="G169" s="3">
        <v>25549766</v>
      </c>
      <c r="H169" s="4" t="s">
        <v>69</v>
      </c>
      <c r="I169" s="5">
        <v>63800</v>
      </c>
      <c r="J169" s="3" t="s">
        <v>922</v>
      </c>
      <c r="K169" s="3" t="s">
        <v>32</v>
      </c>
      <c r="L169" s="3" t="s">
        <v>95</v>
      </c>
      <c r="M169" s="4" t="s">
        <v>34</v>
      </c>
      <c r="N169" s="4" t="s">
        <v>35</v>
      </c>
      <c r="O169" s="4" t="s">
        <v>96</v>
      </c>
      <c r="P169" s="4" t="s">
        <v>97</v>
      </c>
      <c r="Q169" s="3" t="s">
        <v>38</v>
      </c>
      <c r="R169" s="4" t="s">
        <v>39</v>
      </c>
      <c r="S169" s="3" t="s">
        <v>40</v>
      </c>
      <c r="T169" s="6">
        <v>0.45</v>
      </c>
      <c r="U169" s="7">
        <v>3459881</v>
      </c>
      <c r="V169" s="7">
        <v>1556946.45</v>
      </c>
      <c r="W169" s="7">
        <v>0</v>
      </c>
      <c r="X169" s="3" t="s">
        <v>41</v>
      </c>
      <c r="Y169" t="s">
        <v>1881</v>
      </c>
    </row>
    <row r="170" spans="1:25" x14ac:dyDescent="0.25">
      <c r="A170" s="3" t="s">
        <v>24</v>
      </c>
      <c r="B170" s="4" t="s">
        <v>25</v>
      </c>
      <c r="C170" s="4" t="s">
        <v>923</v>
      </c>
      <c r="D170" s="4" t="s">
        <v>924</v>
      </c>
      <c r="E170" s="4" t="s">
        <v>925</v>
      </c>
      <c r="F170" s="4" t="s">
        <v>926</v>
      </c>
      <c r="G170" s="3">
        <v>27174000</v>
      </c>
      <c r="H170" s="4" t="s">
        <v>30</v>
      </c>
      <c r="I170" s="5">
        <v>36006</v>
      </c>
      <c r="J170" s="3" t="s">
        <v>591</v>
      </c>
      <c r="K170" s="3" t="s">
        <v>927</v>
      </c>
      <c r="L170" s="3" t="s">
        <v>928</v>
      </c>
      <c r="M170" s="4" t="s">
        <v>34</v>
      </c>
      <c r="N170" s="4" t="s">
        <v>35</v>
      </c>
      <c r="O170" s="4" t="s">
        <v>160</v>
      </c>
      <c r="P170" s="4" t="s">
        <v>161</v>
      </c>
      <c r="Q170" s="3" t="s">
        <v>38</v>
      </c>
      <c r="R170" s="4" t="s">
        <v>39</v>
      </c>
      <c r="S170" s="3" t="s">
        <v>40</v>
      </c>
      <c r="T170" s="6">
        <v>0.45</v>
      </c>
      <c r="U170" s="7">
        <v>8520000</v>
      </c>
      <c r="V170" s="7">
        <v>3834000</v>
      </c>
      <c r="W170" s="7">
        <v>0</v>
      </c>
      <c r="X170" s="3" t="s">
        <v>41</v>
      </c>
      <c r="Y170" t="s">
        <v>1881</v>
      </c>
    </row>
    <row r="171" spans="1:25" x14ac:dyDescent="0.25">
      <c r="A171" s="3" t="s">
        <v>24</v>
      </c>
      <c r="B171" s="4" t="s">
        <v>25</v>
      </c>
      <c r="C171" s="4" t="s">
        <v>929</v>
      </c>
      <c r="D171" s="4" t="s">
        <v>930</v>
      </c>
      <c r="E171" s="4" t="s">
        <v>931</v>
      </c>
      <c r="F171" s="4" t="s">
        <v>932</v>
      </c>
      <c r="G171" s="3">
        <v>61414301</v>
      </c>
      <c r="H171" s="4" t="s">
        <v>194</v>
      </c>
      <c r="I171" s="5">
        <v>69002</v>
      </c>
      <c r="J171" s="3" t="s">
        <v>379</v>
      </c>
      <c r="K171" s="3" t="s">
        <v>47</v>
      </c>
      <c r="L171" s="3" t="s">
        <v>95</v>
      </c>
      <c r="M171" s="4" t="s">
        <v>34</v>
      </c>
      <c r="N171" s="4" t="s">
        <v>35</v>
      </c>
      <c r="O171" s="4" t="s">
        <v>96</v>
      </c>
      <c r="P171" s="4" t="s">
        <v>97</v>
      </c>
      <c r="Q171" s="3" t="s">
        <v>38</v>
      </c>
      <c r="R171" s="4" t="s">
        <v>39</v>
      </c>
      <c r="S171" s="3" t="s">
        <v>40</v>
      </c>
      <c r="T171" s="6">
        <v>0.45</v>
      </c>
      <c r="U171" s="7">
        <v>14000000</v>
      </c>
      <c r="V171" s="7">
        <v>6300000</v>
      </c>
      <c r="W171" s="7">
        <v>0</v>
      </c>
      <c r="X171" s="3" t="s">
        <v>41</v>
      </c>
      <c r="Y171" t="s">
        <v>1881</v>
      </c>
    </row>
    <row r="172" spans="1:25" x14ac:dyDescent="0.25">
      <c r="A172" s="3" t="s">
        <v>24</v>
      </c>
      <c r="B172" s="4" t="s">
        <v>25</v>
      </c>
      <c r="C172" s="4" t="s">
        <v>933</v>
      </c>
      <c r="D172" s="4" t="s">
        <v>934</v>
      </c>
      <c r="E172" s="4" t="s">
        <v>935</v>
      </c>
      <c r="F172" s="4" t="s">
        <v>936</v>
      </c>
      <c r="G172" s="3">
        <v>25419595</v>
      </c>
      <c r="H172" s="4" t="s">
        <v>69</v>
      </c>
      <c r="I172" s="5">
        <v>41723</v>
      </c>
      <c r="J172" s="3" t="s">
        <v>637</v>
      </c>
      <c r="K172" s="3" t="s">
        <v>937</v>
      </c>
      <c r="L172" s="3" t="s">
        <v>938</v>
      </c>
      <c r="M172" s="4" t="s">
        <v>34</v>
      </c>
      <c r="N172" s="4" t="s">
        <v>35</v>
      </c>
      <c r="O172" s="4" t="s">
        <v>36</v>
      </c>
      <c r="P172" s="4" t="s">
        <v>37</v>
      </c>
      <c r="Q172" s="3" t="s">
        <v>38</v>
      </c>
      <c r="R172" s="4" t="s">
        <v>39</v>
      </c>
      <c r="S172" s="3" t="s">
        <v>40</v>
      </c>
      <c r="T172" s="6">
        <v>0.45</v>
      </c>
      <c r="U172" s="7">
        <v>2950000</v>
      </c>
      <c r="V172" s="7">
        <v>1327500</v>
      </c>
      <c r="W172" s="7">
        <v>0</v>
      </c>
      <c r="X172" s="3" t="s">
        <v>41</v>
      </c>
      <c r="Y172" t="s">
        <v>1881</v>
      </c>
    </row>
    <row r="173" spans="1:25" x14ac:dyDescent="0.25">
      <c r="A173" s="3" t="s">
        <v>24</v>
      </c>
      <c r="B173" s="4" t="s">
        <v>25</v>
      </c>
      <c r="C173" s="4" t="s">
        <v>939</v>
      </c>
      <c r="D173" s="4" t="s">
        <v>940</v>
      </c>
      <c r="E173" s="4" t="s">
        <v>941</v>
      </c>
      <c r="F173" s="4" t="s">
        <v>942</v>
      </c>
      <c r="G173" s="3">
        <v>27778321</v>
      </c>
      <c r="H173" s="4" t="s">
        <v>30</v>
      </c>
      <c r="I173" s="5">
        <v>41501</v>
      </c>
      <c r="J173" s="3" t="s">
        <v>865</v>
      </c>
      <c r="K173" s="3" t="s">
        <v>684</v>
      </c>
      <c r="L173" s="3"/>
      <c r="M173" s="4" t="s">
        <v>581</v>
      </c>
      <c r="N173" s="4" t="s">
        <v>35</v>
      </c>
      <c r="O173" s="4" t="s">
        <v>36</v>
      </c>
      <c r="P173" s="4" t="s">
        <v>37</v>
      </c>
      <c r="Q173" s="3" t="s">
        <v>38</v>
      </c>
      <c r="R173" s="4" t="s">
        <v>39</v>
      </c>
      <c r="S173" s="3" t="s">
        <v>40</v>
      </c>
      <c r="T173" s="6">
        <v>0.45</v>
      </c>
      <c r="U173" s="7">
        <v>6407400</v>
      </c>
      <c r="V173" s="7">
        <v>2883330</v>
      </c>
      <c r="W173" s="7">
        <v>0</v>
      </c>
      <c r="X173" s="3" t="s">
        <v>41</v>
      </c>
      <c r="Y173" t="s">
        <v>1881</v>
      </c>
    </row>
    <row r="174" spans="1:25" x14ac:dyDescent="0.25">
      <c r="A174" s="3" t="s">
        <v>24</v>
      </c>
      <c r="B174" s="4" t="s">
        <v>25</v>
      </c>
      <c r="C174" s="4" t="s">
        <v>943</v>
      </c>
      <c r="D174" s="4" t="s">
        <v>944</v>
      </c>
      <c r="E174" s="4" t="s">
        <v>945</v>
      </c>
      <c r="F174" s="4" t="s">
        <v>946</v>
      </c>
      <c r="G174" s="3">
        <v>27784959</v>
      </c>
      <c r="H174" s="4" t="s">
        <v>30</v>
      </c>
      <c r="I174" s="5">
        <v>71900</v>
      </c>
      <c r="J174" s="3" t="s">
        <v>132</v>
      </c>
      <c r="K174" s="3" t="s">
        <v>697</v>
      </c>
      <c r="L174" s="3" t="s">
        <v>927</v>
      </c>
      <c r="M174" s="4" t="s">
        <v>34</v>
      </c>
      <c r="N174" s="4" t="s">
        <v>35</v>
      </c>
      <c r="O174" s="4" t="s">
        <v>48</v>
      </c>
      <c r="P174" s="4" t="s">
        <v>49</v>
      </c>
      <c r="Q174" s="3" t="s">
        <v>38</v>
      </c>
      <c r="R174" s="4" t="s">
        <v>39</v>
      </c>
      <c r="S174" s="3" t="s">
        <v>40</v>
      </c>
      <c r="T174" s="6">
        <v>0.45</v>
      </c>
      <c r="U174" s="7">
        <v>12478486</v>
      </c>
      <c r="V174" s="7">
        <v>5615318.7000000002</v>
      </c>
      <c r="W174" s="7">
        <v>0</v>
      </c>
      <c r="X174" s="3" t="s">
        <v>41</v>
      </c>
      <c r="Y174" t="s">
        <v>1881</v>
      </c>
    </row>
    <row r="175" spans="1:25" x14ac:dyDescent="0.25">
      <c r="A175" s="3" t="s">
        <v>24</v>
      </c>
      <c r="B175" s="4" t="s">
        <v>25</v>
      </c>
      <c r="C175" s="4" t="s">
        <v>947</v>
      </c>
      <c r="D175" s="4" t="s">
        <v>948</v>
      </c>
      <c r="E175" s="4" t="s">
        <v>949</v>
      </c>
      <c r="F175" s="4" t="s">
        <v>950</v>
      </c>
      <c r="G175" s="3">
        <v>47674377</v>
      </c>
      <c r="H175" s="4" t="s">
        <v>30</v>
      </c>
      <c r="I175" s="5">
        <v>70800</v>
      </c>
      <c r="J175" s="3" t="s">
        <v>751</v>
      </c>
      <c r="K175" s="3" t="s">
        <v>937</v>
      </c>
      <c r="L175" s="3" t="s">
        <v>951</v>
      </c>
      <c r="M175" s="4" t="s">
        <v>34</v>
      </c>
      <c r="N175" s="4" t="s">
        <v>35</v>
      </c>
      <c r="O175" s="4" t="s">
        <v>48</v>
      </c>
      <c r="P175" s="4" t="s">
        <v>49</v>
      </c>
      <c r="Q175" s="3" t="s">
        <v>38</v>
      </c>
      <c r="R175" s="4" t="s">
        <v>39</v>
      </c>
      <c r="S175" s="3" t="s">
        <v>40</v>
      </c>
      <c r="T175" s="6">
        <v>0.45</v>
      </c>
      <c r="U175" s="7">
        <v>3320000</v>
      </c>
      <c r="V175" s="7">
        <v>1494000</v>
      </c>
      <c r="W175" s="7">
        <v>0</v>
      </c>
      <c r="X175" s="3" t="s">
        <v>41</v>
      </c>
      <c r="Y175" t="s">
        <v>1881</v>
      </c>
    </row>
    <row r="176" spans="1:25" x14ac:dyDescent="0.25">
      <c r="A176" s="3" t="s">
        <v>24</v>
      </c>
      <c r="B176" s="4" t="s">
        <v>25</v>
      </c>
      <c r="C176" s="4" t="s">
        <v>952</v>
      </c>
      <c r="D176" s="4" t="s">
        <v>953</v>
      </c>
      <c r="E176" s="4" t="s">
        <v>954</v>
      </c>
      <c r="F176" s="4" t="s">
        <v>955</v>
      </c>
      <c r="G176" s="3">
        <v>25871684</v>
      </c>
      <c r="H176" s="4" t="s">
        <v>30</v>
      </c>
      <c r="I176" s="5">
        <v>78805</v>
      </c>
      <c r="J176" s="3" t="s">
        <v>956</v>
      </c>
      <c r="K176" s="3" t="s">
        <v>957</v>
      </c>
      <c r="L176" s="3" t="s">
        <v>958</v>
      </c>
      <c r="M176" s="4" t="s">
        <v>34</v>
      </c>
      <c r="N176" s="4" t="s">
        <v>35</v>
      </c>
      <c r="O176" s="4" t="s">
        <v>63</v>
      </c>
      <c r="P176" s="4" t="s">
        <v>64</v>
      </c>
      <c r="Q176" s="3" t="s">
        <v>38</v>
      </c>
      <c r="R176" s="4" t="s">
        <v>39</v>
      </c>
      <c r="S176" s="3" t="s">
        <v>40</v>
      </c>
      <c r="T176" s="6">
        <v>0.45</v>
      </c>
      <c r="U176" s="7">
        <v>10950250</v>
      </c>
      <c r="V176" s="7">
        <v>4927612.5</v>
      </c>
      <c r="W176" s="7">
        <v>0</v>
      </c>
      <c r="X176" s="3" t="s">
        <v>41</v>
      </c>
      <c r="Y176" t="s">
        <v>1881</v>
      </c>
    </row>
    <row r="177" spans="1:25" x14ac:dyDescent="0.25">
      <c r="A177" s="3" t="s">
        <v>24</v>
      </c>
      <c r="B177" s="4" t="s">
        <v>25</v>
      </c>
      <c r="C177" s="4" t="s">
        <v>959</v>
      </c>
      <c r="D177" s="4" t="s">
        <v>960</v>
      </c>
      <c r="E177" s="4" t="s">
        <v>961</v>
      </c>
      <c r="F177" s="4" t="s">
        <v>962</v>
      </c>
      <c r="G177" s="3">
        <v>25375342</v>
      </c>
      <c r="H177" s="4" t="s">
        <v>30</v>
      </c>
      <c r="I177" s="5">
        <v>78501</v>
      </c>
      <c r="J177" s="3" t="s">
        <v>963</v>
      </c>
      <c r="K177" s="3" t="s">
        <v>703</v>
      </c>
      <c r="L177" s="3" t="s">
        <v>964</v>
      </c>
      <c r="M177" s="4" t="s">
        <v>34</v>
      </c>
      <c r="N177" s="4" t="s">
        <v>35</v>
      </c>
      <c r="O177" s="4" t="s">
        <v>63</v>
      </c>
      <c r="P177" s="4" t="s">
        <v>64</v>
      </c>
      <c r="Q177" s="3" t="s">
        <v>38</v>
      </c>
      <c r="R177" s="4" t="s">
        <v>39</v>
      </c>
      <c r="S177" s="3" t="s">
        <v>40</v>
      </c>
      <c r="T177" s="6">
        <v>0.45</v>
      </c>
      <c r="U177" s="7">
        <v>3500000</v>
      </c>
      <c r="V177" s="7">
        <v>1575000</v>
      </c>
      <c r="W177" s="7">
        <v>0</v>
      </c>
      <c r="X177" s="3" t="s">
        <v>41</v>
      </c>
      <c r="Y177" t="s">
        <v>1881</v>
      </c>
    </row>
    <row r="178" spans="1:25" x14ac:dyDescent="0.25">
      <c r="A178" s="3" t="s">
        <v>24</v>
      </c>
      <c r="B178" s="4" t="s">
        <v>25</v>
      </c>
      <c r="C178" s="4" t="s">
        <v>965</v>
      </c>
      <c r="D178" s="4" t="s">
        <v>966</v>
      </c>
      <c r="E178" s="4" t="s">
        <v>967</v>
      </c>
      <c r="F178" s="4" t="s">
        <v>968</v>
      </c>
      <c r="G178" s="3">
        <v>40394913</v>
      </c>
      <c r="H178" s="4" t="s">
        <v>194</v>
      </c>
      <c r="I178" s="5">
        <v>69501</v>
      </c>
      <c r="J178" s="3" t="s">
        <v>279</v>
      </c>
      <c r="K178" s="3" t="s">
        <v>684</v>
      </c>
      <c r="L178" s="3" t="s">
        <v>691</v>
      </c>
      <c r="M178" s="4" t="s">
        <v>34</v>
      </c>
      <c r="N178" s="4" t="s">
        <v>35</v>
      </c>
      <c r="O178" s="4" t="s">
        <v>96</v>
      </c>
      <c r="P178" s="4" t="s">
        <v>97</v>
      </c>
      <c r="Q178" s="3" t="s">
        <v>38</v>
      </c>
      <c r="R178" s="4" t="s">
        <v>39</v>
      </c>
      <c r="S178" s="3" t="s">
        <v>40</v>
      </c>
      <c r="T178" s="6">
        <v>0.45</v>
      </c>
      <c r="U178" s="7">
        <v>9763200</v>
      </c>
      <c r="V178" s="7">
        <v>4393440</v>
      </c>
      <c r="W178" s="7">
        <v>0</v>
      </c>
      <c r="X178" s="3" t="s">
        <v>41</v>
      </c>
      <c r="Y178" t="s">
        <v>1881</v>
      </c>
    </row>
    <row r="179" spans="1:25" x14ac:dyDescent="0.25">
      <c r="A179" s="3" t="s">
        <v>24</v>
      </c>
      <c r="B179" s="4" t="s">
        <v>25</v>
      </c>
      <c r="C179" s="4" t="s">
        <v>969</v>
      </c>
      <c r="D179" s="4" t="s">
        <v>970</v>
      </c>
      <c r="E179" s="4" t="s">
        <v>971</v>
      </c>
      <c r="F179" s="4" t="s">
        <v>972</v>
      </c>
      <c r="G179" s="3">
        <v>60794321</v>
      </c>
      <c r="H179" s="4" t="s">
        <v>30</v>
      </c>
      <c r="I179" s="5">
        <v>75501</v>
      </c>
      <c r="J179" s="3" t="s">
        <v>554</v>
      </c>
      <c r="K179" s="3" t="s">
        <v>32</v>
      </c>
      <c r="L179" s="3" t="s">
        <v>973</v>
      </c>
      <c r="M179" s="4" t="s">
        <v>34</v>
      </c>
      <c r="N179" s="4" t="s">
        <v>35</v>
      </c>
      <c r="O179" s="4" t="s">
        <v>142</v>
      </c>
      <c r="P179" s="4" t="s">
        <v>143</v>
      </c>
      <c r="Q179" s="3" t="s">
        <v>38</v>
      </c>
      <c r="R179" s="4" t="s">
        <v>39</v>
      </c>
      <c r="S179" s="3" t="s">
        <v>40</v>
      </c>
      <c r="T179" s="6">
        <v>0.45</v>
      </c>
      <c r="U179" s="7">
        <v>4465000</v>
      </c>
      <c r="V179" s="7">
        <v>2009250</v>
      </c>
      <c r="W179" s="7">
        <v>0</v>
      </c>
      <c r="X179" s="3" t="s">
        <v>41</v>
      </c>
      <c r="Y179" t="s">
        <v>1881</v>
      </c>
    </row>
    <row r="180" spans="1:25" x14ac:dyDescent="0.25">
      <c r="A180" s="3" t="s">
        <v>24</v>
      </c>
      <c r="B180" s="4" t="s">
        <v>25</v>
      </c>
      <c r="C180" s="4" t="s">
        <v>974</v>
      </c>
      <c r="D180" s="4" t="s">
        <v>975</v>
      </c>
      <c r="E180" s="4" t="s">
        <v>976</v>
      </c>
      <c r="F180" s="4" t="s">
        <v>977</v>
      </c>
      <c r="G180" s="3">
        <v>26824353</v>
      </c>
      <c r="H180" s="4" t="s">
        <v>30</v>
      </c>
      <c r="I180" s="5">
        <v>78701</v>
      </c>
      <c r="J180" s="3" t="s">
        <v>978</v>
      </c>
      <c r="K180" s="3" t="s">
        <v>979</v>
      </c>
      <c r="L180" s="3"/>
      <c r="M180" s="4" t="s">
        <v>524</v>
      </c>
      <c r="N180" s="4" t="s">
        <v>35</v>
      </c>
      <c r="O180" s="4" t="s">
        <v>63</v>
      </c>
      <c r="P180" s="4" t="s">
        <v>64</v>
      </c>
      <c r="Q180" s="3" t="s">
        <v>38</v>
      </c>
      <c r="R180" s="4" t="s">
        <v>39</v>
      </c>
      <c r="S180" s="3" t="s">
        <v>40</v>
      </c>
      <c r="T180" s="6">
        <v>0.45</v>
      </c>
      <c r="U180" s="7">
        <v>13130000</v>
      </c>
      <c r="V180" s="7">
        <v>5908500</v>
      </c>
      <c r="W180" s="7">
        <v>0</v>
      </c>
      <c r="X180" s="3" t="s">
        <v>41</v>
      </c>
      <c r="Y180" t="s">
        <v>1881</v>
      </c>
    </row>
    <row r="181" spans="1:25" x14ac:dyDescent="0.25">
      <c r="A181" s="3" t="s">
        <v>24</v>
      </c>
      <c r="B181" s="4" t="s">
        <v>25</v>
      </c>
      <c r="C181" s="4" t="s">
        <v>980</v>
      </c>
      <c r="D181" s="4" t="s">
        <v>981</v>
      </c>
      <c r="E181" s="4" t="s">
        <v>982</v>
      </c>
      <c r="F181" s="4" t="s">
        <v>983</v>
      </c>
      <c r="G181" s="3">
        <v>27324486</v>
      </c>
      <c r="H181" s="4" t="s">
        <v>30</v>
      </c>
      <c r="I181" s="5">
        <v>43401</v>
      </c>
      <c r="J181" s="3" t="s">
        <v>417</v>
      </c>
      <c r="K181" s="3" t="s">
        <v>697</v>
      </c>
      <c r="L181" s="3" t="s">
        <v>697</v>
      </c>
      <c r="M181" s="4" t="s">
        <v>34</v>
      </c>
      <c r="N181" s="4" t="s">
        <v>35</v>
      </c>
      <c r="O181" s="4" t="s">
        <v>36</v>
      </c>
      <c r="P181" s="4" t="s">
        <v>37</v>
      </c>
      <c r="Q181" s="3" t="s">
        <v>38</v>
      </c>
      <c r="R181" s="4" t="s">
        <v>39</v>
      </c>
      <c r="S181" s="3" t="s">
        <v>40</v>
      </c>
      <c r="T181" s="6">
        <v>0.45</v>
      </c>
      <c r="U181" s="7">
        <v>2532900</v>
      </c>
      <c r="V181" s="7">
        <v>1139805</v>
      </c>
      <c r="W181" s="7">
        <v>0</v>
      </c>
      <c r="X181" s="3" t="s">
        <v>41</v>
      </c>
      <c r="Y181" t="s">
        <v>1882</v>
      </c>
    </row>
    <row r="182" spans="1:25" x14ac:dyDescent="0.25">
      <c r="A182" s="3" t="s">
        <v>24</v>
      </c>
      <c r="B182" s="4" t="s">
        <v>25</v>
      </c>
      <c r="C182" s="4" t="s">
        <v>984</v>
      </c>
      <c r="D182" s="4" t="s">
        <v>985</v>
      </c>
      <c r="E182" s="4" t="s">
        <v>986</v>
      </c>
      <c r="F182" s="4" t="s">
        <v>987</v>
      </c>
      <c r="G182" s="3">
        <v>27846580</v>
      </c>
      <c r="H182" s="4" t="s">
        <v>30</v>
      </c>
      <c r="I182" s="5">
        <v>73934</v>
      </c>
      <c r="J182" s="3" t="s">
        <v>336</v>
      </c>
      <c r="K182" s="3" t="s">
        <v>767</v>
      </c>
      <c r="L182" s="3" t="s">
        <v>485</v>
      </c>
      <c r="M182" s="4" t="s">
        <v>34</v>
      </c>
      <c r="N182" s="4" t="s">
        <v>35</v>
      </c>
      <c r="O182" s="4" t="s">
        <v>48</v>
      </c>
      <c r="P182" s="4" t="s">
        <v>49</v>
      </c>
      <c r="Q182" s="3" t="s">
        <v>38</v>
      </c>
      <c r="R182" s="4" t="s">
        <v>39</v>
      </c>
      <c r="S182" s="3" t="s">
        <v>40</v>
      </c>
      <c r="T182" s="6">
        <v>0.45</v>
      </c>
      <c r="U182" s="7">
        <v>4687000</v>
      </c>
      <c r="V182" s="7">
        <v>2109150</v>
      </c>
      <c r="W182" s="7">
        <v>0</v>
      </c>
      <c r="X182" s="3" t="s">
        <v>41</v>
      </c>
      <c r="Y182" t="s">
        <v>1881</v>
      </c>
    </row>
    <row r="183" spans="1:25" x14ac:dyDescent="0.25">
      <c r="A183" s="3" t="s">
        <v>24</v>
      </c>
      <c r="B183" s="4" t="s">
        <v>25</v>
      </c>
      <c r="C183" s="4" t="s">
        <v>988</v>
      </c>
      <c r="D183" s="4" t="s">
        <v>989</v>
      </c>
      <c r="E183" s="4" t="s">
        <v>990</v>
      </c>
      <c r="F183" s="4" t="s">
        <v>991</v>
      </c>
      <c r="G183" s="3">
        <v>25832271</v>
      </c>
      <c r="H183" s="4" t="s">
        <v>30</v>
      </c>
      <c r="I183" s="5">
        <v>70200</v>
      </c>
      <c r="J183" s="3" t="s">
        <v>591</v>
      </c>
      <c r="K183" s="3" t="s">
        <v>703</v>
      </c>
      <c r="L183" s="3" t="s">
        <v>992</v>
      </c>
      <c r="M183" s="4" t="s">
        <v>34</v>
      </c>
      <c r="N183" s="4" t="s">
        <v>35</v>
      </c>
      <c r="O183" s="4" t="s">
        <v>48</v>
      </c>
      <c r="P183" s="4" t="s">
        <v>49</v>
      </c>
      <c r="Q183" s="3" t="s">
        <v>38</v>
      </c>
      <c r="R183" s="4" t="s">
        <v>39</v>
      </c>
      <c r="S183" s="3" t="s">
        <v>40</v>
      </c>
      <c r="T183" s="6">
        <v>0.45</v>
      </c>
      <c r="U183" s="7">
        <v>20050000</v>
      </c>
      <c r="V183" s="7">
        <v>9022500</v>
      </c>
      <c r="W183" s="7">
        <v>0</v>
      </c>
      <c r="X183" s="3" t="s">
        <v>41</v>
      </c>
      <c r="Y183" t="s">
        <v>1881</v>
      </c>
    </row>
    <row r="184" spans="1:25" x14ac:dyDescent="0.25">
      <c r="A184" s="3" t="s">
        <v>24</v>
      </c>
      <c r="B184" s="4" t="s">
        <v>25</v>
      </c>
      <c r="C184" s="4" t="s">
        <v>993</v>
      </c>
      <c r="D184" s="4" t="s">
        <v>994</v>
      </c>
      <c r="E184" s="4" t="s">
        <v>995</v>
      </c>
      <c r="F184" s="4" t="s">
        <v>996</v>
      </c>
      <c r="G184" s="3">
        <v>26841622</v>
      </c>
      <c r="H184" s="4" t="s">
        <v>30</v>
      </c>
      <c r="I184" s="5">
        <v>79070</v>
      </c>
      <c r="J184" s="3" t="s">
        <v>637</v>
      </c>
      <c r="K184" s="3" t="s">
        <v>690</v>
      </c>
      <c r="L184" s="3" t="s">
        <v>33</v>
      </c>
      <c r="M184" s="4" t="s">
        <v>34</v>
      </c>
      <c r="N184" s="4" t="s">
        <v>35</v>
      </c>
      <c r="O184" s="4" t="s">
        <v>63</v>
      </c>
      <c r="P184" s="4" t="s">
        <v>64</v>
      </c>
      <c r="Q184" s="3" t="s">
        <v>38</v>
      </c>
      <c r="R184" s="4" t="s">
        <v>39</v>
      </c>
      <c r="S184" s="3" t="s">
        <v>40</v>
      </c>
      <c r="T184" s="6">
        <v>0.45</v>
      </c>
      <c r="U184" s="7">
        <v>9800000</v>
      </c>
      <c r="V184" s="7">
        <v>4410000</v>
      </c>
      <c r="W184" s="7">
        <v>0</v>
      </c>
      <c r="X184" s="3" t="s">
        <v>41</v>
      </c>
      <c r="Y184" t="s">
        <v>1881</v>
      </c>
    </row>
    <row r="185" spans="1:25" x14ac:dyDescent="0.25">
      <c r="A185" s="3" t="s">
        <v>24</v>
      </c>
      <c r="B185" s="4" t="s">
        <v>25</v>
      </c>
      <c r="C185" s="4" t="s">
        <v>997</v>
      </c>
      <c r="D185" s="4" t="s">
        <v>998</v>
      </c>
      <c r="E185" s="4" t="s">
        <v>999</v>
      </c>
      <c r="F185" s="4" t="s">
        <v>1000</v>
      </c>
      <c r="G185" s="3">
        <v>28596854</v>
      </c>
      <c r="H185" s="4" t="s">
        <v>30</v>
      </c>
      <c r="I185" s="5">
        <v>79201</v>
      </c>
      <c r="J185" s="3" t="s">
        <v>208</v>
      </c>
      <c r="K185" s="3" t="s">
        <v>937</v>
      </c>
      <c r="L185" s="3" t="s">
        <v>837</v>
      </c>
      <c r="M185" s="4" t="s">
        <v>34</v>
      </c>
      <c r="N185" s="4" t="s">
        <v>35</v>
      </c>
      <c r="O185" s="4" t="s">
        <v>48</v>
      </c>
      <c r="P185" s="4" t="s">
        <v>49</v>
      </c>
      <c r="Q185" s="3" t="s">
        <v>38</v>
      </c>
      <c r="R185" s="4" t="s">
        <v>39</v>
      </c>
      <c r="S185" s="3" t="s">
        <v>40</v>
      </c>
      <c r="T185" s="6">
        <v>0.45</v>
      </c>
      <c r="U185" s="7">
        <v>10923509</v>
      </c>
      <c r="V185" s="7">
        <v>4915579.05</v>
      </c>
      <c r="W185" s="7">
        <v>0</v>
      </c>
      <c r="X185" s="3" t="s">
        <v>41</v>
      </c>
      <c r="Y185" t="s">
        <v>1881</v>
      </c>
    </row>
    <row r="186" spans="1:25" x14ac:dyDescent="0.25">
      <c r="A186" s="3" t="s">
        <v>24</v>
      </c>
      <c r="B186" s="4" t="s">
        <v>25</v>
      </c>
      <c r="C186" s="4" t="s">
        <v>1001</v>
      </c>
      <c r="D186" s="4" t="s">
        <v>1002</v>
      </c>
      <c r="E186" s="4" t="s">
        <v>1003</v>
      </c>
      <c r="F186" s="4" t="s">
        <v>1004</v>
      </c>
      <c r="G186" s="3">
        <v>28611411</v>
      </c>
      <c r="H186" s="4" t="s">
        <v>30</v>
      </c>
      <c r="I186" s="5">
        <v>73601</v>
      </c>
      <c r="J186" s="3" t="s">
        <v>1005</v>
      </c>
      <c r="K186" s="3" t="s">
        <v>690</v>
      </c>
      <c r="L186" s="3" t="s">
        <v>815</v>
      </c>
      <c r="M186" s="4" t="s">
        <v>34</v>
      </c>
      <c r="N186" s="4" t="s">
        <v>35</v>
      </c>
      <c r="O186" s="4" t="s">
        <v>48</v>
      </c>
      <c r="P186" s="4" t="s">
        <v>49</v>
      </c>
      <c r="Q186" s="3" t="s">
        <v>38</v>
      </c>
      <c r="R186" s="4" t="s">
        <v>39</v>
      </c>
      <c r="S186" s="3" t="s">
        <v>40</v>
      </c>
      <c r="T186" s="6">
        <v>0.45</v>
      </c>
      <c r="U186" s="7">
        <v>3078666</v>
      </c>
      <c r="V186" s="7">
        <v>1385399.7</v>
      </c>
      <c r="W186" s="7">
        <v>0</v>
      </c>
      <c r="X186" s="3" t="s">
        <v>41</v>
      </c>
      <c r="Y186" t="s">
        <v>1881</v>
      </c>
    </row>
    <row r="187" spans="1:25" x14ac:dyDescent="0.25">
      <c r="A187" s="3" t="s">
        <v>24</v>
      </c>
      <c r="B187" s="4" t="s">
        <v>25</v>
      </c>
      <c r="C187" s="4" t="s">
        <v>1006</v>
      </c>
      <c r="D187" s="4" t="s">
        <v>1007</v>
      </c>
      <c r="E187" s="4" t="s">
        <v>1008</v>
      </c>
      <c r="F187" s="4" t="s">
        <v>1009</v>
      </c>
      <c r="G187" s="3">
        <v>26346958</v>
      </c>
      <c r="H187" s="4" t="s">
        <v>30</v>
      </c>
      <c r="I187" s="5">
        <v>35703</v>
      </c>
      <c r="J187" s="3" t="s">
        <v>279</v>
      </c>
      <c r="K187" s="3" t="s">
        <v>876</v>
      </c>
      <c r="L187" s="3" t="s">
        <v>866</v>
      </c>
      <c r="M187" s="4" t="s">
        <v>34</v>
      </c>
      <c r="N187" s="4" t="s">
        <v>35</v>
      </c>
      <c r="O187" s="4" t="s">
        <v>160</v>
      </c>
      <c r="P187" s="4" t="s">
        <v>161</v>
      </c>
      <c r="Q187" s="3" t="s">
        <v>38</v>
      </c>
      <c r="R187" s="4" t="s">
        <v>39</v>
      </c>
      <c r="S187" s="3" t="s">
        <v>40</v>
      </c>
      <c r="T187" s="6">
        <v>0.45</v>
      </c>
      <c r="U187" s="7">
        <v>20450000</v>
      </c>
      <c r="V187" s="7">
        <v>9202500</v>
      </c>
      <c r="W187" s="7">
        <v>0</v>
      </c>
      <c r="X187" s="3" t="s">
        <v>41</v>
      </c>
      <c r="Y187" t="s">
        <v>1881</v>
      </c>
    </row>
    <row r="188" spans="1:25" x14ac:dyDescent="0.25">
      <c r="A188" s="3" t="s">
        <v>24</v>
      </c>
      <c r="B188" s="4" t="s">
        <v>25</v>
      </c>
      <c r="C188" s="4" t="s">
        <v>1010</v>
      </c>
      <c r="D188" s="4" t="s">
        <v>1011</v>
      </c>
      <c r="E188" s="4" t="s">
        <v>1012</v>
      </c>
      <c r="F188" s="4" t="s">
        <v>1013</v>
      </c>
      <c r="G188" s="3">
        <v>25857169</v>
      </c>
      <c r="H188" s="4" t="s">
        <v>30</v>
      </c>
      <c r="I188" s="5">
        <v>79401</v>
      </c>
      <c r="J188" s="3" t="s">
        <v>1014</v>
      </c>
      <c r="K188" s="3" t="s">
        <v>876</v>
      </c>
      <c r="L188" s="3" t="s">
        <v>1015</v>
      </c>
      <c r="M188" s="4" t="s">
        <v>34</v>
      </c>
      <c r="N188" s="4" t="s">
        <v>35</v>
      </c>
      <c r="O188" s="4" t="s">
        <v>48</v>
      </c>
      <c r="P188" s="4" t="s">
        <v>49</v>
      </c>
      <c r="Q188" s="3" t="s">
        <v>38</v>
      </c>
      <c r="R188" s="4" t="s">
        <v>39</v>
      </c>
      <c r="S188" s="3" t="s">
        <v>40</v>
      </c>
      <c r="T188" s="6">
        <v>0.45</v>
      </c>
      <c r="U188" s="7">
        <v>6791500</v>
      </c>
      <c r="V188" s="7">
        <v>3056175</v>
      </c>
      <c r="W188" s="7">
        <v>0</v>
      </c>
      <c r="X188" s="3" t="s">
        <v>41</v>
      </c>
      <c r="Y188" t="s">
        <v>1881</v>
      </c>
    </row>
    <row r="189" spans="1:25" x14ac:dyDescent="0.25">
      <c r="A189" s="3" t="s">
        <v>24</v>
      </c>
      <c r="B189" s="4" t="s">
        <v>25</v>
      </c>
      <c r="C189" s="4" t="s">
        <v>1016</v>
      </c>
      <c r="D189" s="4" t="s">
        <v>1017</v>
      </c>
      <c r="E189" s="4" t="s">
        <v>1018</v>
      </c>
      <c r="F189" s="4" t="s">
        <v>1019</v>
      </c>
      <c r="G189" s="3">
        <v>15487211</v>
      </c>
      <c r="H189" s="4" t="s">
        <v>194</v>
      </c>
      <c r="I189" s="5">
        <v>74721</v>
      </c>
      <c r="J189" s="3" t="s">
        <v>922</v>
      </c>
      <c r="K189" s="3" t="s">
        <v>937</v>
      </c>
      <c r="L189" s="3" t="s">
        <v>951</v>
      </c>
      <c r="M189" s="4" t="s">
        <v>34</v>
      </c>
      <c r="N189" s="4" t="s">
        <v>35</v>
      </c>
      <c r="O189" s="4" t="s">
        <v>48</v>
      </c>
      <c r="P189" s="4" t="s">
        <v>49</v>
      </c>
      <c r="Q189" s="3" t="s">
        <v>38</v>
      </c>
      <c r="R189" s="4" t="s">
        <v>39</v>
      </c>
      <c r="S189" s="3" t="s">
        <v>40</v>
      </c>
      <c r="T189" s="6">
        <v>0.45</v>
      </c>
      <c r="U189" s="7">
        <v>6243900</v>
      </c>
      <c r="V189" s="7">
        <v>2809755</v>
      </c>
      <c r="W189" s="7">
        <v>0</v>
      </c>
      <c r="X189" s="3" t="s">
        <v>41</v>
      </c>
      <c r="Y189" t="s">
        <v>1881</v>
      </c>
    </row>
    <row r="190" spans="1:25" x14ac:dyDescent="0.25">
      <c r="A190" s="3" t="s">
        <v>24</v>
      </c>
      <c r="B190" s="4" t="s">
        <v>25</v>
      </c>
      <c r="C190" s="4" t="s">
        <v>1020</v>
      </c>
      <c r="D190" s="4" t="s">
        <v>1021</v>
      </c>
      <c r="E190" s="4" t="s">
        <v>1022</v>
      </c>
      <c r="F190" s="4" t="s">
        <v>1023</v>
      </c>
      <c r="G190" s="3">
        <v>27805646</v>
      </c>
      <c r="H190" s="4" t="s">
        <v>30</v>
      </c>
      <c r="I190" s="5">
        <v>74774</v>
      </c>
      <c r="J190" s="3" t="s">
        <v>637</v>
      </c>
      <c r="K190" s="3" t="s">
        <v>703</v>
      </c>
      <c r="L190" s="3" t="s">
        <v>1024</v>
      </c>
      <c r="M190" s="4" t="s">
        <v>34</v>
      </c>
      <c r="N190" s="4" t="s">
        <v>35</v>
      </c>
      <c r="O190" s="4" t="s">
        <v>48</v>
      </c>
      <c r="P190" s="4" t="s">
        <v>49</v>
      </c>
      <c r="Q190" s="3" t="s">
        <v>38</v>
      </c>
      <c r="R190" s="4" t="s">
        <v>39</v>
      </c>
      <c r="S190" s="3" t="s">
        <v>40</v>
      </c>
      <c r="T190" s="6">
        <v>0.45</v>
      </c>
      <c r="U190" s="7">
        <v>8400000</v>
      </c>
      <c r="V190" s="7">
        <v>3780000</v>
      </c>
      <c r="W190" s="7">
        <v>0</v>
      </c>
      <c r="X190" s="3" t="s">
        <v>41</v>
      </c>
      <c r="Y190" t="s">
        <v>1881</v>
      </c>
    </row>
    <row r="191" spans="1:25" x14ac:dyDescent="0.25">
      <c r="A191" s="3" t="s">
        <v>24</v>
      </c>
      <c r="B191" s="4" t="s">
        <v>25</v>
      </c>
      <c r="C191" s="4" t="s">
        <v>1025</v>
      </c>
      <c r="D191" s="4" t="s">
        <v>1026</v>
      </c>
      <c r="E191" s="4" t="s">
        <v>1027</v>
      </c>
      <c r="F191" s="4" t="s">
        <v>1028</v>
      </c>
      <c r="G191" s="3">
        <v>27679802</v>
      </c>
      <c r="H191" s="4" t="s">
        <v>30</v>
      </c>
      <c r="I191" s="5">
        <v>59257</v>
      </c>
      <c r="J191" s="3" t="s">
        <v>751</v>
      </c>
      <c r="K191" s="3" t="s">
        <v>767</v>
      </c>
      <c r="L191" s="3" t="s">
        <v>1029</v>
      </c>
      <c r="M191" s="4" t="s">
        <v>34</v>
      </c>
      <c r="N191" s="4" t="s">
        <v>35</v>
      </c>
      <c r="O191" s="4" t="s">
        <v>103</v>
      </c>
      <c r="P191" s="4" t="s">
        <v>104</v>
      </c>
      <c r="Q191" s="3" t="s">
        <v>38</v>
      </c>
      <c r="R191" s="4" t="s">
        <v>39</v>
      </c>
      <c r="S191" s="3" t="s">
        <v>40</v>
      </c>
      <c r="T191" s="6">
        <v>0.45</v>
      </c>
      <c r="U191" s="7">
        <v>17600000</v>
      </c>
      <c r="V191" s="7">
        <v>7920000</v>
      </c>
      <c r="W191" s="7">
        <v>0</v>
      </c>
      <c r="X191" s="3" t="s">
        <v>41</v>
      </c>
      <c r="Y191" t="s">
        <v>1881</v>
      </c>
    </row>
    <row r="192" spans="1:25" x14ac:dyDescent="0.25">
      <c r="A192" s="3" t="s">
        <v>24</v>
      </c>
      <c r="B192" s="4" t="s">
        <v>25</v>
      </c>
      <c r="C192" s="4" t="s">
        <v>1030</v>
      </c>
      <c r="D192" s="4" t="s">
        <v>1031</v>
      </c>
      <c r="E192" s="4" t="s">
        <v>1032</v>
      </c>
      <c r="F192" s="4" t="s">
        <v>1033</v>
      </c>
      <c r="G192" s="3">
        <v>25815571</v>
      </c>
      <c r="H192" s="4" t="s">
        <v>30</v>
      </c>
      <c r="I192" s="5">
        <v>70200</v>
      </c>
      <c r="J192" s="3" t="s">
        <v>326</v>
      </c>
      <c r="K192" s="3" t="s">
        <v>32</v>
      </c>
      <c r="L192" s="3" t="s">
        <v>111</v>
      </c>
      <c r="M192" s="4" t="s">
        <v>34</v>
      </c>
      <c r="N192" s="4" t="s">
        <v>35</v>
      </c>
      <c r="O192" s="4" t="s">
        <v>48</v>
      </c>
      <c r="P192" s="4" t="s">
        <v>49</v>
      </c>
      <c r="Q192" s="3" t="s">
        <v>38</v>
      </c>
      <c r="R192" s="4" t="s">
        <v>39</v>
      </c>
      <c r="S192" s="3" t="s">
        <v>40</v>
      </c>
      <c r="T192" s="6">
        <v>0.45</v>
      </c>
      <c r="U192" s="7">
        <v>7755680</v>
      </c>
      <c r="V192" s="7">
        <v>3490056</v>
      </c>
      <c r="W192" s="7">
        <v>0</v>
      </c>
      <c r="X192" s="3" t="s">
        <v>41</v>
      </c>
      <c r="Y192" t="s">
        <v>1881</v>
      </c>
    </row>
    <row r="193" spans="1:25" x14ac:dyDescent="0.25">
      <c r="A193" s="3" t="s">
        <v>24</v>
      </c>
      <c r="B193" s="4" t="s">
        <v>25</v>
      </c>
      <c r="C193" s="4" t="s">
        <v>1034</v>
      </c>
      <c r="D193" s="4" t="s">
        <v>1035</v>
      </c>
      <c r="E193" s="4" t="s">
        <v>1036</v>
      </c>
      <c r="F193" s="4" t="s">
        <v>1037</v>
      </c>
      <c r="G193" s="3">
        <v>25577859</v>
      </c>
      <c r="H193" s="4" t="s">
        <v>30</v>
      </c>
      <c r="I193" s="5">
        <v>60300</v>
      </c>
      <c r="J193" s="3" t="s">
        <v>1038</v>
      </c>
      <c r="K193" s="3" t="s">
        <v>32</v>
      </c>
      <c r="L193" s="3" t="s">
        <v>111</v>
      </c>
      <c r="M193" s="4" t="s">
        <v>34</v>
      </c>
      <c r="N193" s="4" t="s">
        <v>35</v>
      </c>
      <c r="O193" s="4" t="s">
        <v>96</v>
      </c>
      <c r="P193" s="4" t="s">
        <v>97</v>
      </c>
      <c r="Q193" s="3" t="s">
        <v>38</v>
      </c>
      <c r="R193" s="4" t="s">
        <v>39</v>
      </c>
      <c r="S193" s="3" t="s">
        <v>40</v>
      </c>
      <c r="T193" s="6">
        <v>0.45</v>
      </c>
      <c r="U193" s="7">
        <v>4985110</v>
      </c>
      <c r="V193" s="7">
        <v>2243299.5</v>
      </c>
      <c r="W193" s="7">
        <v>0</v>
      </c>
      <c r="X193" s="3" t="s">
        <v>41</v>
      </c>
      <c r="Y193" t="s">
        <v>1881</v>
      </c>
    </row>
    <row r="194" spans="1:25" x14ac:dyDescent="0.25">
      <c r="A194" s="3" t="s">
        <v>24</v>
      </c>
      <c r="B194" s="4" t="s">
        <v>25</v>
      </c>
      <c r="C194" s="4" t="s">
        <v>1039</v>
      </c>
      <c r="D194" s="4" t="s">
        <v>1040</v>
      </c>
      <c r="E194" s="4" t="s">
        <v>1041</v>
      </c>
      <c r="F194" s="4" t="s">
        <v>1042</v>
      </c>
      <c r="G194" s="3">
        <v>60719729</v>
      </c>
      <c r="H194" s="4" t="s">
        <v>30</v>
      </c>
      <c r="I194" s="5">
        <v>61300</v>
      </c>
      <c r="J194" s="3" t="s">
        <v>1043</v>
      </c>
      <c r="K194" s="3" t="s">
        <v>32</v>
      </c>
      <c r="L194" s="3" t="s">
        <v>189</v>
      </c>
      <c r="M194" s="4" t="s">
        <v>34</v>
      </c>
      <c r="N194" s="4" t="s">
        <v>35</v>
      </c>
      <c r="O194" s="4" t="s">
        <v>96</v>
      </c>
      <c r="P194" s="4" t="s">
        <v>97</v>
      </c>
      <c r="Q194" s="3" t="s">
        <v>38</v>
      </c>
      <c r="R194" s="4" t="s">
        <v>39</v>
      </c>
      <c r="S194" s="3" t="s">
        <v>40</v>
      </c>
      <c r="T194" s="6">
        <v>0.45</v>
      </c>
      <c r="U194" s="7">
        <v>13588020</v>
      </c>
      <c r="V194" s="7">
        <v>6114609</v>
      </c>
      <c r="W194" s="7">
        <v>0</v>
      </c>
      <c r="X194" s="3" t="s">
        <v>41</v>
      </c>
      <c r="Y194" t="s">
        <v>1881</v>
      </c>
    </row>
    <row r="195" spans="1:25" x14ac:dyDescent="0.25">
      <c r="A195" s="3" t="s">
        <v>24</v>
      </c>
      <c r="B195" s="4" t="s">
        <v>25</v>
      </c>
      <c r="C195" s="4" t="s">
        <v>1044</v>
      </c>
      <c r="D195" s="4" t="s">
        <v>1045</v>
      </c>
      <c r="E195" s="4" t="s">
        <v>1046</v>
      </c>
      <c r="F195" s="4" t="s">
        <v>1047</v>
      </c>
      <c r="G195" s="3">
        <v>47287888</v>
      </c>
      <c r="H195" s="4" t="s">
        <v>30</v>
      </c>
      <c r="I195" s="5">
        <v>43513</v>
      </c>
      <c r="J195" s="3" t="s">
        <v>1048</v>
      </c>
      <c r="K195" s="3" t="s">
        <v>32</v>
      </c>
      <c r="L195" s="3" t="s">
        <v>167</v>
      </c>
      <c r="M195" s="4" t="s">
        <v>34</v>
      </c>
      <c r="N195" s="4" t="s">
        <v>35</v>
      </c>
      <c r="O195" s="4" t="s">
        <v>36</v>
      </c>
      <c r="P195" s="4" t="s">
        <v>37</v>
      </c>
      <c r="Q195" s="3" t="s">
        <v>38</v>
      </c>
      <c r="R195" s="4" t="s">
        <v>39</v>
      </c>
      <c r="S195" s="3" t="s">
        <v>40</v>
      </c>
      <c r="T195" s="6">
        <v>0.45</v>
      </c>
      <c r="U195" s="7">
        <v>7020000</v>
      </c>
      <c r="V195" s="7">
        <v>3159000</v>
      </c>
      <c r="W195" s="7">
        <v>0</v>
      </c>
      <c r="X195" s="3" t="s">
        <v>41</v>
      </c>
      <c r="Y195" t="s">
        <v>1881</v>
      </c>
    </row>
    <row r="196" spans="1:25" x14ac:dyDescent="0.25">
      <c r="A196" s="3" t="s">
        <v>24</v>
      </c>
      <c r="B196" s="4" t="s">
        <v>25</v>
      </c>
      <c r="C196" s="4" t="s">
        <v>1049</v>
      </c>
      <c r="D196" s="4" t="s">
        <v>1050</v>
      </c>
      <c r="E196" s="4" t="s">
        <v>1051</v>
      </c>
      <c r="F196" s="4" t="s">
        <v>1052</v>
      </c>
      <c r="G196" s="3">
        <v>67069207</v>
      </c>
      <c r="H196" s="4" t="s">
        <v>194</v>
      </c>
      <c r="I196" s="5">
        <v>66902</v>
      </c>
      <c r="J196" s="3" t="s">
        <v>1053</v>
      </c>
      <c r="K196" s="3" t="s">
        <v>690</v>
      </c>
      <c r="L196" s="3" t="s">
        <v>720</v>
      </c>
      <c r="M196" s="4" t="s">
        <v>34</v>
      </c>
      <c r="N196" s="4" t="s">
        <v>35</v>
      </c>
      <c r="O196" s="4" t="s">
        <v>96</v>
      </c>
      <c r="P196" s="4" t="s">
        <v>97</v>
      </c>
      <c r="Q196" s="3" t="s">
        <v>38</v>
      </c>
      <c r="R196" s="4" t="s">
        <v>39</v>
      </c>
      <c r="S196" s="3" t="s">
        <v>40</v>
      </c>
      <c r="T196" s="6">
        <v>0.45</v>
      </c>
      <c r="U196" s="7">
        <v>6889401</v>
      </c>
      <c r="V196" s="7">
        <v>3100230.45</v>
      </c>
      <c r="W196" s="7">
        <v>0</v>
      </c>
      <c r="X196" s="3" t="s">
        <v>41</v>
      </c>
      <c r="Y196" t="s">
        <v>1881</v>
      </c>
    </row>
    <row r="197" spans="1:25" x14ac:dyDescent="0.25">
      <c r="A197" s="3" t="s">
        <v>24</v>
      </c>
      <c r="B197" s="4" t="s">
        <v>25</v>
      </c>
      <c r="C197" s="4" t="s">
        <v>1054</v>
      </c>
      <c r="D197" s="4" t="s">
        <v>1055</v>
      </c>
      <c r="E197" s="4" t="s">
        <v>1056</v>
      </c>
      <c r="F197" s="4" t="s">
        <v>1057</v>
      </c>
      <c r="G197" s="3">
        <v>68895569</v>
      </c>
      <c r="H197" s="4" t="s">
        <v>194</v>
      </c>
      <c r="I197" s="5">
        <v>78901</v>
      </c>
      <c r="J197" s="3" t="s">
        <v>1058</v>
      </c>
      <c r="K197" s="3" t="s">
        <v>32</v>
      </c>
      <c r="L197" s="3" t="s">
        <v>751</v>
      </c>
      <c r="M197" s="4" t="s">
        <v>34</v>
      </c>
      <c r="N197" s="4" t="s">
        <v>35</v>
      </c>
      <c r="O197" s="4" t="s">
        <v>63</v>
      </c>
      <c r="P197" s="4" t="s">
        <v>64</v>
      </c>
      <c r="Q197" s="3" t="s">
        <v>38</v>
      </c>
      <c r="R197" s="4" t="s">
        <v>39</v>
      </c>
      <c r="S197" s="3" t="s">
        <v>40</v>
      </c>
      <c r="T197" s="6">
        <v>0.45</v>
      </c>
      <c r="U197" s="7">
        <v>4000000</v>
      </c>
      <c r="V197" s="7">
        <v>1800000</v>
      </c>
      <c r="W197" s="7">
        <v>0</v>
      </c>
      <c r="X197" s="3" t="s">
        <v>41</v>
      </c>
      <c r="Y197" t="s">
        <v>1881</v>
      </c>
    </row>
    <row r="198" spans="1:25" x14ac:dyDescent="0.25">
      <c r="A198" s="3" t="s">
        <v>24</v>
      </c>
      <c r="B198" s="4" t="s">
        <v>25</v>
      </c>
      <c r="C198" s="4" t="s">
        <v>1059</v>
      </c>
      <c r="D198" s="4" t="s">
        <v>1060</v>
      </c>
      <c r="E198" s="4" t="s">
        <v>1061</v>
      </c>
      <c r="F198" s="4" t="s">
        <v>1062</v>
      </c>
      <c r="G198" s="3">
        <v>29222338</v>
      </c>
      <c r="H198" s="4" t="s">
        <v>30</v>
      </c>
      <c r="I198" s="5">
        <v>61900</v>
      </c>
      <c r="J198" s="3" t="s">
        <v>1063</v>
      </c>
      <c r="K198" s="3" t="s">
        <v>32</v>
      </c>
      <c r="L198" s="3" t="s">
        <v>167</v>
      </c>
      <c r="M198" s="4" t="s">
        <v>34</v>
      </c>
      <c r="N198" s="4" t="s">
        <v>35</v>
      </c>
      <c r="O198" s="4" t="s">
        <v>96</v>
      </c>
      <c r="P198" s="4" t="s">
        <v>97</v>
      </c>
      <c r="Q198" s="3" t="s">
        <v>38</v>
      </c>
      <c r="R198" s="4" t="s">
        <v>39</v>
      </c>
      <c r="S198" s="3" t="s">
        <v>40</v>
      </c>
      <c r="T198" s="6">
        <v>0.45</v>
      </c>
      <c r="U198" s="7">
        <v>10273790</v>
      </c>
      <c r="V198" s="7">
        <v>4623205.5</v>
      </c>
      <c r="W198" s="7">
        <v>0</v>
      </c>
      <c r="X198" s="3" t="s">
        <v>41</v>
      </c>
      <c r="Y198" t="s">
        <v>1882</v>
      </c>
    </row>
    <row r="199" spans="1:25" x14ac:dyDescent="0.25">
      <c r="A199" s="3" t="s">
        <v>24</v>
      </c>
      <c r="B199" s="4" t="s">
        <v>25</v>
      </c>
      <c r="C199" s="4" t="s">
        <v>1064</v>
      </c>
      <c r="D199" s="4" t="s">
        <v>1065</v>
      </c>
      <c r="E199" s="4" t="s">
        <v>1066</v>
      </c>
      <c r="F199" s="4" t="s">
        <v>1067</v>
      </c>
      <c r="G199" s="3">
        <v>26403455</v>
      </c>
      <c r="H199" s="4" t="s">
        <v>30</v>
      </c>
      <c r="I199" s="5">
        <v>35703</v>
      </c>
      <c r="J199" s="3" t="s">
        <v>267</v>
      </c>
      <c r="K199" s="3" t="s">
        <v>740</v>
      </c>
      <c r="L199" s="3"/>
      <c r="M199" s="4" t="s">
        <v>524</v>
      </c>
      <c r="N199" s="4" t="s">
        <v>35</v>
      </c>
      <c r="O199" s="4" t="s">
        <v>160</v>
      </c>
      <c r="P199" s="4" t="s">
        <v>161</v>
      </c>
      <c r="Q199" s="3" t="s">
        <v>38</v>
      </c>
      <c r="R199" s="4" t="s">
        <v>39</v>
      </c>
      <c r="S199" s="3" t="s">
        <v>40</v>
      </c>
      <c r="T199" s="6">
        <v>0.45</v>
      </c>
      <c r="U199" s="7">
        <v>6150307</v>
      </c>
      <c r="V199" s="7">
        <v>2767638.15</v>
      </c>
      <c r="W199" s="7">
        <v>0</v>
      </c>
      <c r="X199" s="3" t="s">
        <v>41</v>
      </c>
      <c r="Y199" t="s">
        <v>1881</v>
      </c>
    </row>
    <row r="200" spans="1:25" x14ac:dyDescent="0.25">
      <c r="A200" s="3" t="s">
        <v>24</v>
      </c>
      <c r="B200" s="4" t="s">
        <v>25</v>
      </c>
      <c r="C200" s="4" t="s">
        <v>1068</v>
      </c>
      <c r="D200" s="4" t="s">
        <v>1069</v>
      </c>
      <c r="E200" s="4" t="s">
        <v>1070</v>
      </c>
      <c r="F200" s="4" t="s">
        <v>1071</v>
      </c>
      <c r="G200" s="3">
        <v>25216023</v>
      </c>
      <c r="H200" s="4" t="s">
        <v>30</v>
      </c>
      <c r="I200" s="5">
        <v>35601</v>
      </c>
      <c r="J200" s="3" t="s">
        <v>1072</v>
      </c>
      <c r="K200" s="3" t="s">
        <v>1073</v>
      </c>
      <c r="L200" s="3" t="s">
        <v>1074</v>
      </c>
      <c r="M200" s="4" t="s">
        <v>34</v>
      </c>
      <c r="N200" s="4" t="s">
        <v>35</v>
      </c>
      <c r="O200" s="4" t="s">
        <v>160</v>
      </c>
      <c r="P200" s="4" t="s">
        <v>161</v>
      </c>
      <c r="Q200" s="3" t="s">
        <v>38</v>
      </c>
      <c r="R200" s="4" t="s">
        <v>39</v>
      </c>
      <c r="S200" s="3" t="s">
        <v>40</v>
      </c>
      <c r="T200" s="6">
        <v>0.45</v>
      </c>
      <c r="U200" s="7">
        <v>5290866</v>
      </c>
      <c r="V200" s="7">
        <v>2380889.7000000002</v>
      </c>
      <c r="W200" s="7">
        <v>0</v>
      </c>
      <c r="X200" s="3" t="s">
        <v>41</v>
      </c>
      <c r="Y200" t="s">
        <v>1881</v>
      </c>
    </row>
    <row r="201" spans="1:25" x14ac:dyDescent="0.25">
      <c r="A201" s="3" t="s">
        <v>24</v>
      </c>
      <c r="B201" s="4" t="s">
        <v>25</v>
      </c>
      <c r="C201" s="4" t="s">
        <v>1075</v>
      </c>
      <c r="D201" s="4" t="s">
        <v>1076</v>
      </c>
      <c r="E201" s="4" t="s">
        <v>1077</v>
      </c>
      <c r="F201" s="4" t="s">
        <v>1078</v>
      </c>
      <c r="G201" s="3">
        <v>68284781</v>
      </c>
      <c r="H201" s="4" t="s">
        <v>194</v>
      </c>
      <c r="I201" s="5">
        <v>40777</v>
      </c>
      <c r="J201" s="3" t="s">
        <v>1079</v>
      </c>
      <c r="K201" s="3" t="s">
        <v>703</v>
      </c>
      <c r="L201" s="3" t="s">
        <v>1080</v>
      </c>
      <c r="M201" s="4" t="s">
        <v>34</v>
      </c>
      <c r="N201" s="4" t="s">
        <v>35</v>
      </c>
      <c r="O201" s="4" t="s">
        <v>36</v>
      </c>
      <c r="P201" s="4" t="s">
        <v>37</v>
      </c>
      <c r="Q201" s="3" t="s">
        <v>38</v>
      </c>
      <c r="R201" s="4" t="s">
        <v>39</v>
      </c>
      <c r="S201" s="3" t="s">
        <v>40</v>
      </c>
      <c r="T201" s="6">
        <v>0.45</v>
      </c>
      <c r="U201" s="7">
        <v>9745080</v>
      </c>
      <c r="V201" s="7">
        <v>4385286</v>
      </c>
      <c r="W201" s="7">
        <v>0</v>
      </c>
      <c r="X201" s="3" t="s">
        <v>41</v>
      </c>
      <c r="Y201" t="s">
        <v>1881</v>
      </c>
    </row>
    <row r="202" spans="1:25" x14ac:dyDescent="0.25">
      <c r="A202" s="3" t="s">
        <v>24</v>
      </c>
      <c r="B202" s="4" t="s">
        <v>25</v>
      </c>
      <c r="C202" s="4" t="s">
        <v>1081</v>
      </c>
      <c r="D202" s="4" t="s">
        <v>1082</v>
      </c>
      <c r="E202" s="4" t="s">
        <v>1083</v>
      </c>
      <c r="F202" s="4" t="s">
        <v>1084</v>
      </c>
      <c r="G202" s="3">
        <v>28616618</v>
      </c>
      <c r="H202" s="4" t="s">
        <v>30</v>
      </c>
      <c r="I202" s="5">
        <v>72200</v>
      </c>
      <c r="J202" s="3" t="s">
        <v>311</v>
      </c>
      <c r="K202" s="3" t="s">
        <v>690</v>
      </c>
      <c r="L202" s="3" t="s">
        <v>751</v>
      </c>
      <c r="M202" s="4" t="s">
        <v>34</v>
      </c>
      <c r="N202" s="4" t="s">
        <v>35</v>
      </c>
      <c r="O202" s="4" t="s">
        <v>48</v>
      </c>
      <c r="P202" s="4" t="s">
        <v>49</v>
      </c>
      <c r="Q202" s="3" t="s">
        <v>38</v>
      </c>
      <c r="R202" s="4" t="s">
        <v>39</v>
      </c>
      <c r="S202" s="3" t="s">
        <v>40</v>
      </c>
      <c r="T202" s="6">
        <v>0.45</v>
      </c>
      <c r="U202" s="7">
        <v>5864000</v>
      </c>
      <c r="V202" s="7">
        <v>2638800</v>
      </c>
      <c r="W202" s="7">
        <v>0</v>
      </c>
      <c r="X202" s="3" t="s">
        <v>41</v>
      </c>
      <c r="Y202" t="s">
        <v>1881</v>
      </c>
    </row>
    <row r="203" spans="1:25" x14ac:dyDescent="0.25">
      <c r="A203" s="3" t="s">
        <v>24</v>
      </c>
      <c r="B203" s="4" t="s">
        <v>25</v>
      </c>
      <c r="C203" s="4" t="s">
        <v>1085</v>
      </c>
      <c r="D203" s="4" t="s">
        <v>1086</v>
      </c>
      <c r="E203" s="4" t="s">
        <v>1087</v>
      </c>
      <c r="F203" s="4" t="s">
        <v>1088</v>
      </c>
      <c r="G203" s="3">
        <v>26927594</v>
      </c>
      <c r="H203" s="4" t="s">
        <v>30</v>
      </c>
      <c r="I203" s="5">
        <v>76315</v>
      </c>
      <c r="J203" s="3" t="s">
        <v>428</v>
      </c>
      <c r="K203" s="3" t="s">
        <v>979</v>
      </c>
      <c r="L203" s="3"/>
      <c r="M203" s="4" t="s">
        <v>524</v>
      </c>
      <c r="N203" s="4" t="s">
        <v>35</v>
      </c>
      <c r="O203" s="4" t="s">
        <v>48</v>
      </c>
      <c r="P203" s="4" t="s">
        <v>49</v>
      </c>
      <c r="Q203" s="3" t="s">
        <v>38</v>
      </c>
      <c r="R203" s="4" t="s">
        <v>39</v>
      </c>
      <c r="S203" s="3" t="s">
        <v>40</v>
      </c>
      <c r="T203" s="6">
        <v>0.45</v>
      </c>
      <c r="U203" s="7">
        <v>16184000</v>
      </c>
      <c r="V203" s="7">
        <v>7282800</v>
      </c>
      <c r="W203" s="7">
        <v>0</v>
      </c>
      <c r="X203" s="3" t="s">
        <v>41</v>
      </c>
      <c r="Y203" t="s">
        <v>1881</v>
      </c>
    </row>
    <row r="204" spans="1:25" x14ac:dyDescent="0.25">
      <c r="A204" s="3" t="s">
        <v>24</v>
      </c>
      <c r="B204" s="4" t="s">
        <v>25</v>
      </c>
      <c r="C204" s="4" t="s">
        <v>1089</v>
      </c>
      <c r="D204" s="4" t="s">
        <v>1090</v>
      </c>
      <c r="E204" s="4" t="s">
        <v>1091</v>
      </c>
      <c r="F204" s="4" t="s">
        <v>1092</v>
      </c>
      <c r="G204" s="3">
        <v>25244558</v>
      </c>
      <c r="H204" s="4" t="s">
        <v>30</v>
      </c>
      <c r="I204" s="5">
        <v>34701</v>
      </c>
      <c r="J204" s="3" t="s">
        <v>267</v>
      </c>
      <c r="K204" s="3" t="s">
        <v>937</v>
      </c>
      <c r="L204" s="3" t="s">
        <v>1093</v>
      </c>
      <c r="M204" s="4" t="s">
        <v>34</v>
      </c>
      <c r="N204" s="4" t="s">
        <v>35</v>
      </c>
      <c r="O204" s="4" t="s">
        <v>36</v>
      </c>
      <c r="P204" s="4" t="s">
        <v>37</v>
      </c>
      <c r="Q204" s="3" t="s">
        <v>38</v>
      </c>
      <c r="R204" s="4" t="s">
        <v>39</v>
      </c>
      <c r="S204" s="3" t="s">
        <v>40</v>
      </c>
      <c r="T204" s="6">
        <v>0.45</v>
      </c>
      <c r="U204" s="7">
        <v>5000000</v>
      </c>
      <c r="V204" s="7">
        <v>2250000</v>
      </c>
      <c r="W204" s="7">
        <v>0</v>
      </c>
      <c r="X204" s="3" t="s">
        <v>41</v>
      </c>
      <c r="Y204" t="s">
        <v>1881</v>
      </c>
    </row>
    <row r="205" spans="1:25" x14ac:dyDescent="0.25">
      <c r="A205" s="3" t="s">
        <v>24</v>
      </c>
      <c r="B205" s="4" t="s">
        <v>25</v>
      </c>
      <c r="C205" s="4" t="s">
        <v>1094</v>
      </c>
      <c r="D205" s="4" t="s">
        <v>1095</v>
      </c>
      <c r="E205" s="4" t="s">
        <v>1096</v>
      </c>
      <c r="F205" s="4" t="s">
        <v>1097</v>
      </c>
      <c r="G205" s="3">
        <v>5077982</v>
      </c>
      <c r="H205" s="4" t="s">
        <v>30</v>
      </c>
      <c r="I205" s="5">
        <v>66464</v>
      </c>
      <c r="J205" s="3" t="s">
        <v>1098</v>
      </c>
      <c r="K205" s="3" t="s">
        <v>131</v>
      </c>
      <c r="L205" s="3" t="s">
        <v>131</v>
      </c>
      <c r="M205" s="4" t="s">
        <v>34</v>
      </c>
      <c r="N205" s="4" t="s">
        <v>35</v>
      </c>
      <c r="O205" s="4" t="s">
        <v>96</v>
      </c>
      <c r="P205" s="4" t="s">
        <v>97</v>
      </c>
      <c r="Q205" s="3" t="s">
        <v>38</v>
      </c>
      <c r="R205" s="4" t="s">
        <v>39</v>
      </c>
      <c r="S205" s="3" t="s">
        <v>40</v>
      </c>
      <c r="T205" s="6">
        <v>0.45</v>
      </c>
      <c r="U205" s="7">
        <v>250582</v>
      </c>
      <c r="V205" s="7">
        <v>112761.9</v>
      </c>
      <c r="W205" s="7">
        <v>0</v>
      </c>
      <c r="X205" s="3" t="s">
        <v>41</v>
      </c>
      <c r="Y205" t="s">
        <v>1881</v>
      </c>
    </row>
    <row r="206" spans="1:25" x14ac:dyDescent="0.25">
      <c r="A206" s="3" t="s">
        <v>24</v>
      </c>
      <c r="B206" s="4" t="s">
        <v>25</v>
      </c>
      <c r="C206" s="4" t="s">
        <v>1099</v>
      </c>
      <c r="D206" s="4" t="s">
        <v>1100</v>
      </c>
      <c r="E206" s="4" t="s">
        <v>1101</v>
      </c>
      <c r="F206" s="4" t="s">
        <v>1102</v>
      </c>
      <c r="G206" s="3">
        <v>4143426</v>
      </c>
      <c r="H206" s="4" t="s">
        <v>30</v>
      </c>
      <c r="I206" s="5">
        <v>59301</v>
      </c>
      <c r="J206" s="3" t="s">
        <v>388</v>
      </c>
      <c r="K206" s="3" t="s">
        <v>379</v>
      </c>
      <c r="L206" s="3" t="s">
        <v>637</v>
      </c>
      <c r="M206" s="4" t="s">
        <v>34</v>
      </c>
      <c r="N206" s="4" t="s">
        <v>35</v>
      </c>
      <c r="O206" s="4" t="s">
        <v>103</v>
      </c>
      <c r="P206" s="4" t="s">
        <v>104</v>
      </c>
      <c r="Q206" s="3" t="s">
        <v>38</v>
      </c>
      <c r="R206" s="4" t="s">
        <v>39</v>
      </c>
      <c r="S206" s="3" t="s">
        <v>40</v>
      </c>
      <c r="T206" s="6">
        <v>0.45</v>
      </c>
      <c r="U206" s="7">
        <v>424934</v>
      </c>
      <c r="V206" s="7">
        <v>191220.3</v>
      </c>
      <c r="W206" s="7">
        <v>0</v>
      </c>
      <c r="X206" s="3" t="s">
        <v>41</v>
      </c>
      <c r="Y206" t="s">
        <v>1881</v>
      </c>
    </row>
    <row r="207" spans="1:25" x14ac:dyDescent="0.25">
      <c r="A207" s="3" t="s">
        <v>24</v>
      </c>
      <c r="B207" s="4" t="s">
        <v>25</v>
      </c>
      <c r="C207" s="4" t="s">
        <v>1103</v>
      </c>
      <c r="D207" s="4" t="s">
        <v>1104</v>
      </c>
      <c r="E207" s="4" t="s">
        <v>1105</v>
      </c>
      <c r="F207" s="4" t="s">
        <v>1106</v>
      </c>
      <c r="G207" s="3">
        <v>3642054</v>
      </c>
      <c r="H207" s="4" t="s">
        <v>30</v>
      </c>
      <c r="I207" s="5">
        <v>62700</v>
      </c>
      <c r="J207" s="3" t="s">
        <v>279</v>
      </c>
      <c r="K207" s="3" t="s">
        <v>555</v>
      </c>
      <c r="L207" s="3" t="s">
        <v>555</v>
      </c>
      <c r="M207" s="4" t="s">
        <v>34</v>
      </c>
      <c r="N207" s="4" t="s">
        <v>35</v>
      </c>
      <c r="O207" s="4" t="s">
        <v>142</v>
      </c>
      <c r="P207" s="4" t="s">
        <v>143</v>
      </c>
      <c r="Q207" s="3" t="s">
        <v>38</v>
      </c>
      <c r="R207" s="4" t="s">
        <v>39</v>
      </c>
      <c r="S207" s="3" t="s">
        <v>40</v>
      </c>
      <c r="T207" s="6">
        <v>0.45</v>
      </c>
      <c r="U207" s="7">
        <v>485000</v>
      </c>
      <c r="V207" s="7">
        <v>218250</v>
      </c>
      <c r="W207" s="7">
        <v>0</v>
      </c>
      <c r="X207" s="3" t="s">
        <v>41</v>
      </c>
      <c r="Y207" t="s">
        <v>1881</v>
      </c>
    </row>
    <row r="208" spans="1:25" x14ac:dyDescent="0.25">
      <c r="A208" s="3" t="s">
        <v>24</v>
      </c>
      <c r="B208" s="4" t="s">
        <v>25</v>
      </c>
      <c r="C208" s="4" t="s">
        <v>1107</v>
      </c>
      <c r="D208" s="4" t="s">
        <v>1108</v>
      </c>
      <c r="E208" s="4" t="s">
        <v>1109</v>
      </c>
      <c r="F208" s="4" t="s">
        <v>1110</v>
      </c>
      <c r="G208" s="3">
        <v>5149860</v>
      </c>
      <c r="H208" s="4" t="s">
        <v>194</v>
      </c>
      <c r="I208" s="5">
        <v>73601</v>
      </c>
      <c r="J208" s="3" t="s">
        <v>301</v>
      </c>
      <c r="K208" s="3" t="s">
        <v>1111</v>
      </c>
      <c r="L208" s="3" t="s">
        <v>652</v>
      </c>
      <c r="M208" s="4" t="s">
        <v>34</v>
      </c>
      <c r="N208" s="4" t="s">
        <v>35</v>
      </c>
      <c r="O208" s="4" t="s">
        <v>48</v>
      </c>
      <c r="P208" s="4" t="s">
        <v>49</v>
      </c>
      <c r="Q208" s="3" t="s">
        <v>38</v>
      </c>
      <c r="R208" s="4" t="s">
        <v>39</v>
      </c>
      <c r="S208" s="3" t="s">
        <v>40</v>
      </c>
      <c r="T208" s="6">
        <v>0.4499999956779181</v>
      </c>
      <c r="U208" s="7">
        <v>462739.96</v>
      </c>
      <c r="V208" s="7">
        <v>208232.98</v>
      </c>
      <c r="W208" s="7">
        <v>0</v>
      </c>
      <c r="X208" s="3" t="s">
        <v>41</v>
      </c>
      <c r="Y208" t="s">
        <v>1882</v>
      </c>
    </row>
    <row r="209" spans="1:25" x14ac:dyDescent="0.25">
      <c r="A209" s="3" t="s">
        <v>24</v>
      </c>
      <c r="B209" s="4" t="s">
        <v>25</v>
      </c>
      <c r="C209" s="4" t="s">
        <v>1112</v>
      </c>
      <c r="D209" s="4" t="s">
        <v>1113</v>
      </c>
      <c r="E209" s="4" t="s">
        <v>1114</v>
      </c>
      <c r="F209" s="4" t="s">
        <v>1115</v>
      </c>
      <c r="G209" s="3">
        <v>76005801</v>
      </c>
      <c r="H209" s="4" t="s">
        <v>194</v>
      </c>
      <c r="I209" s="5">
        <v>70200</v>
      </c>
      <c r="J209" s="3" t="s">
        <v>159</v>
      </c>
      <c r="K209" s="3" t="s">
        <v>71</v>
      </c>
      <c r="L209" s="3" t="s">
        <v>71</v>
      </c>
      <c r="M209" s="4" t="s">
        <v>34</v>
      </c>
      <c r="N209" s="4" t="s">
        <v>35</v>
      </c>
      <c r="O209" s="4" t="s">
        <v>48</v>
      </c>
      <c r="P209" s="4" t="s">
        <v>49</v>
      </c>
      <c r="Q209" s="3" t="s">
        <v>38</v>
      </c>
      <c r="R209" s="4" t="s">
        <v>39</v>
      </c>
      <c r="S209" s="3" t="s">
        <v>40</v>
      </c>
      <c r="T209" s="6">
        <v>0.4499999897983189</v>
      </c>
      <c r="U209" s="7">
        <v>490115.3</v>
      </c>
      <c r="V209" s="7">
        <v>220551.88</v>
      </c>
      <c r="W209" s="7">
        <v>0</v>
      </c>
      <c r="X209" s="3" t="s">
        <v>41</v>
      </c>
      <c r="Y209" t="s">
        <v>1882</v>
      </c>
    </row>
    <row r="210" spans="1:25" x14ac:dyDescent="0.25">
      <c r="A210" s="3" t="s">
        <v>24</v>
      </c>
      <c r="B210" s="4" t="s">
        <v>25</v>
      </c>
      <c r="C210" s="4" t="s">
        <v>1116</v>
      </c>
      <c r="D210" s="4" t="s">
        <v>1117</v>
      </c>
      <c r="E210" s="4" t="s">
        <v>1118</v>
      </c>
      <c r="F210" s="4" t="s">
        <v>1119</v>
      </c>
      <c r="G210" s="3">
        <v>3663345</v>
      </c>
      <c r="H210" s="4" t="s">
        <v>194</v>
      </c>
      <c r="I210" s="5">
        <v>27801</v>
      </c>
      <c r="J210" s="3" t="s">
        <v>347</v>
      </c>
      <c r="K210" s="3" t="s">
        <v>131</v>
      </c>
      <c r="L210" s="3" t="s">
        <v>504</v>
      </c>
      <c r="M210" s="4" t="s">
        <v>34</v>
      </c>
      <c r="N210" s="4" t="s">
        <v>35</v>
      </c>
      <c r="O210" s="4" t="s">
        <v>112</v>
      </c>
      <c r="P210" s="4" t="s">
        <v>113</v>
      </c>
      <c r="Q210" s="3" t="s">
        <v>38</v>
      </c>
      <c r="R210" s="4" t="s">
        <v>39</v>
      </c>
      <c r="S210" s="3" t="s">
        <v>40</v>
      </c>
      <c r="T210" s="6">
        <v>0.45</v>
      </c>
      <c r="U210" s="7">
        <v>499300</v>
      </c>
      <c r="V210" s="7">
        <v>224685</v>
      </c>
      <c r="W210" s="7">
        <v>0</v>
      </c>
      <c r="X210" s="3" t="s">
        <v>41</v>
      </c>
      <c r="Y210" t="s">
        <v>1881</v>
      </c>
    </row>
    <row r="211" spans="1:25" x14ac:dyDescent="0.25">
      <c r="A211" s="3" t="s">
        <v>24</v>
      </c>
      <c r="B211" s="4" t="s">
        <v>25</v>
      </c>
      <c r="C211" s="4" t="s">
        <v>1120</v>
      </c>
      <c r="D211" s="4" t="s">
        <v>1121</v>
      </c>
      <c r="E211" s="4" t="s">
        <v>1122</v>
      </c>
      <c r="F211" s="4" t="s">
        <v>1123</v>
      </c>
      <c r="G211" s="3">
        <v>5391717</v>
      </c>
      <c r="H211" s="4" t="s">
        <v>194</v>
      </c>
      <c r="I211" s="5">
        <v>64400</v>
      </c>
      <c r="J211" s="3" t="s">
        <v>1014</v>
      </c>
      <c r="K211" s="3" t="s">
        <v>1124</v>
      </c>
      <c r="L211" s="3" t="s">
        <v>468</v>
      </c>
      <c r="M211" s="4" t="s">
        <v>34</v>
      </c>
      <c r="N211" s="4" t="s">
        <v>35</v>
      </c>
      <c r="O211" s="4" t="s">
        <v>96</v>
      </c>
      <c r="P211" s="4" t="s">
        <v>97</v>
      </c>
      <c r="Q211" s="3" t="s">
        <v>38</v>
      </c>
      <c r="R211" s="4" t="s">
        <v>39</v>
      </c>
      <c r="S211" s="3" t="s">
        <v>40</v>
      </c>
      <c r="T211" s="6">
        <v>0.45</v>
      </c>
      <c r="U211" s="7">
        <v>499800</v>
      </c>
      <c r="V211" s="7">
        <v>224910</v>
      </c>
      <c r="W211" s="7">
        <v>0</v>
      </c>
      <c r="X211" s="3" t="s">
        <v>41</v>
      </c>
      <c r="Y211" t="s">
        <v>1881</v>
      </c>
    </row>
    <row r="212" spans="1:25" x14ac:dyDescent="0.25">
      <c r="A212" s="3" t="s">
        <v>24</v>
      </c>
      <c r="B212" s="4" t="s">
        <v>25</v>
      </c>
      <c r="C212" s="4" t="s">
        <v>1125</v>
      </c>
      <c r="D212" s="4" t="s">
        <v>1126</v>
      </c>
      <c r="E212" s="4" t="s">
        <v>1127</v>
      </c>
      <c r="F212" s="4" t="s">
        <v>1128</v>
      </c>
      <c r="G212" s="3">
        <v>3577805</v>
      </c>
      <c r="H212" s="4" t="s">
        <v>194</v>
      </c>
      <c r="I212" s="5">
        <v>28002</v>
      </c>
      <c r="J212" s="3" t="s">
        <v>279</v>
      </c>
      <c r="K212" s="3" t="s">
        <v>555</v>
      </c>
      <c r="L212" s="3" t="s">
        <v>865</v>
      </c>
      <c r="M212" s="4" t="s">
        <v>34</v>
      </c>
      <c r="N212" s="4" t="s">
        <v>35</v>
      </c>
      <c r="O212" s="4" t="s">
        <v>112</v>
      </c>
      <c r="P212" s="4" t="s">
        <v>113</v>
      </c>
      <c r="Q212" s="3" t="s">
        <v>38</v>
      </c>
      <c r="R212" s="4" t="s">
        <v>39</v>
      </c>
      <c r="S212" s="3" t="s">
        <v>40</v>
      </c>
      <c r="T212" s="6">
        <v>0.45</v>
      </c>
      <c r="U212" s="7">
        <v>261942</v>
      </c>
      <c r="V212" s="7">
        <v>117873.9</v>
      </c>
      <c r="W212" s="7">
        <v>0</v>
      </c>
      <c r="X212" s="3" t="s">
        <v>41</v>
      </c>
      <c r="Y212" t="s">
        <v>1881</v>
      </c>
    </row>
    <row r="213" spans="1:25" x14ac:dyDescent="0.25">
      <c r="A213" s="3" t="s">
        <v>24</v>
      </c>
      <c r="B213" s="4" t="s">
        <v>25</v>
      </c>
      <c r="C213" s="4" t="s">
        <v>1129</v>
      </c>
      <c r="D213" s="4" t="s">
        <v>1130</v>
      </c>
      <c r="E213" s="4" t="s">
        <v>1131</v>
      </c>
      <c r="F213" s="4" t="s">
        <v>1132</v>
      </c>
      <c r="G213" s="3">
        <v>5338247</v>
      </c>
      <c r="H213" s="4" t="s">
        <v>30</v>
      </c>
      <c r="I213" s="5">
        <v>12000</v>
      </c>
      <c r="J213" s="3" t="s">
        <v>678</v>
      </c>
      <c r="K213" s="3" t="s">
        <v>131</v>
      </c>
      <c r="L213" s="3" t="s">
        <v>549</v>
      </c>
      <c r="M213" s="4" t="s">
        <v>34</v>
      </c>
      <c r="N213" s="4" t="s">
        <v>35</v>
      </c>
      <c r="O213" s="4" t="s">
        <v>63</v>
      </c>
      <c r="P213" s="4" t="s">
        <v>64</v>
      </c>
      <c r="Q213" s="3" t="s">
        <v>38</v>
      </c>
      <c r="R213" s="4" t="s">
        <v>39</v>
      </c>
      <c r="S213" s="3" t="s">
        <v>40</v>
      </c>
      <c r="T213" s="6">
        <v>0.45</v>
      </c>
      <c r="U213" s="7">
        <v>410704</v>
      </c>
      <c r="V213" s="7">
        <v>184816.8</v>
      </c>
      <c r="W213" s="7">
        <v>0</v>
      </c>
      <c r="X213" s="3" t="s">
        <v>41</v>
      </c>
      <c r="Y213" t="s">
        <v>1881</v>
      </c>
    </row>
    <row r="214" spans="1:25" x14ac:dyDescent="0.25">
      <c r="A214" s="3" t="s">
        <v>24</v>
      </c>
      <c r="B214" s="4" t="s">
        <v>25</v>
      </c>
      <c r="C214" s="4" t="s">
        <v>1133</v>
      </c>
      <c r="D214" s="4" t="s">
        <v>1134</v>
      </c>
      <c r="E214" s="4" t="s">
        <v>1135</v>
      </c>
      <c r="F214" s="4" t="s">
        <v>1136</v>
      </c>
      <c r="G214" s="3">
        <v>5270979</v>
      </c>
      <c r="H214" s="4" t="s">
        <v>30</v>
      </c>
      <c r="I214" s="5">
        <v>10800</v>
      </c>
      <c r="J214" s="3" t="s">
        <v>1137</v>
      </c>
      <c r="K214" s="3" t="s">
        <v>32</v>
      </c>
      <c r="L214" s="3" t="s">
        <v>903</v>
      </c>
      <c r="M214" s="4" t="s">
        <v>34</v>
      </c>
      <c r="N214" s="4" t="s">
        <v>35</v>
      </c>
      <c r="O214" s="4" t="s">
        <v>133</v>
      </c>
      <c r="P214" s="4" t="s">
        <v>134</v>
      </c>
      <c r="Q214" s="3" t="s">
        <v>38</v>
      </c>
      <c r="R214" s="4" t="s">
        <v>39</v>
      </c>
      <c r="S214" s="3" t="s">
        <v>40</v>
      </c>
      <c r="T214" s="6">
        <v>0.45</v>
      </c>
      <c r="U214" s="7">
        <v>368450</v>
      </c>
      <c r="V214" s="7">
        <v>165802.5</v>
      </c>
      <c r="W214" s="7">
        <v>0</v>
      </c>
      <c r="X214" s="3" t="s">
        <v>41</v>
      </c>
      <c r="Y214" t="s">
        <v>1881</v>
      </c>
    </row>
    <row r="215" spans="1:25" x14ac:dyDescent="0.25">
      <c r="A215" s="3" t="s">
        <v>24</v>
      </c>
      <c r="B215" s="4" t="s">
        <v>25</v>
      </c>
      <c r="C215" s="4" t="s">
        <v>1138</v>
      </c>
      <c r="D215" s="4" t="s">
        <v>1139</v>
      </c>
      <c r="E215" s="4" t="s">
        <v>1140</v>
      </c>
      <c r="F215" s="4" t="s">
        <v>1141</v>
      </c>
      <c r="G215" s="3">
        <v>3391728</v>
      </c>
      <c r="H215" s="4" t="s">
        <v>194</v>
      </c>
      <c r="I215" s="5">
        <v>56802</v>
      </c>
      <c r="J215" s="3" t="s">
        <v>1142</v>
      </c>
      <c r="K215" s="3" t="s">
        <v>903</v>
      </c>
      <c r="L215" s="3" t="s">
        <v>55</v>
      </c>
      <c r="M215" s="4" t="s">
        <v>34</v>
      </c>
      <c r="N215" s="4" t="s">
        <v>35</v>
      </c>
      <c r="O215" s="4" t="s">
        <v>72</v>
      </c>
      <c r="P215" s="4" t="s">
        <v>73</v>
      </c>
      <c r="Q215" s="3" t="s">
        <v>38</v>
      </c>
      <c r="R215" s="4" t="s">
        <v>39</v>
      </c>
      <c r="S215" s="3" t="s">
        <v>40</v>
      </c>
      <c r="T215" s="6">
        <v>0.45</v>
      </c>
      <c r="U215" s="7">
        <v>410525</v>
      </c>
      <c r="V215" s="7">
        <v>184736.25</v>
      </c>
      <c r="W215" s="7">
        <v>0</v>
      </c>
      <c r="X215" s="3" t="s">
        <v>41</v>
      </c>
      <c r="Y215" t="s">
        <v>1882</v>
      </c>
    </row>
    <row r="216" spans="1:25" x14ac:dyDescent="0.25">
      <c r="A216" s="3" t="s">
        <v>24</v>
      </c>
      <c r="B216" s="4" t="s">
        <v>25</v>
      </c>
      <c r="C216" s="4" t="s">
        <v>1143</v>
      </c>
      <c r="D216" s="4" t="s">
        <v>1144</v>
      </c>
      <c r="E216" s="4" t="s">
        <v>1145</v>
      </c>
      <c r="F216" s="4" t="s">
        <v>1146</v>
      </c>
      <c r="G216" s="3">
        <v>3855236</v>
      </c>
      <c r="H216" s="4" t="s">
        <v>30</v>
      </c>
      <c r="I216" s="5">
        <v>72100</v>
      </c>
      <c r="J216" s="3" t="s">
        <v>1147</v>
      </c>
      <c r="K216" s="3" t="s">
        <v>379</v>
      </c>
      <c r="L216" s="3" t="s">
        <v>490</v>
      </c>
      <c r="M216" s="4" t="s">
        <v>34</v>
      </c>
      <c r="N216" s="4" t="s">
        <v>35</v>
      </c>
      <c r="O216" s="4" t="s">
        <v>48</v>
      </c>
      <c r="P216" s="4" t="s">
        <v>49</v>
      </c>
      <c r="Q216" s="3" t="s">
        <v>38</v>
      </c>
      <c r="R216" s="4" t="s">
        <v>39</v>
      </c>
      <c r="S216" s="3" t="s">
        <v>40</v>
      </c>
      <c r="T216" s="6">
        <v>0.45</v>
      </c>
      <c r="U216" s="7">
        <v>498400</v>
      </c>
      <c r="V216" s="7">
        <v>224280</v>
      </c>
      <c r="W216" s="7">
        <v>0</v>
      </c>
      <c r="X216" s="3" t="s">
        <v>41</v>
      </c>
      <c r="Y216" t="s">
        <v>1881</v>
      </c>
    </row>
    <row r="217" spans="1:25" x14ac:dyDescent="0.25">
      <c r="A217" s="3" t="s">
        <v>24</v>
      </c>
      <c r="B217" s="4" t="s">
        <v>25</v>
      </c>
      <c r="C217" s="4" t="s">
        <v>1148</v>
      </c>
      <c r="D217" s="4" t="s">
        <v>1149</v>
      </c>
      <c r="E217" s="4" t="s">
        <v>1150</v>
      </c>
      <c r="F217" s="4" t="s">
        <v>1151</v>
      </c>
      <c r="G217" s="3">
        <v>5080398</v>
      </c>
      <c r="H217" s="4" t="s">
        <v>30</v>
      </c>
      <c r="I217" s="5">
        <v>70030</v>
      </c>
      <c r="J217" s="3" t="s">
        <v>94</v>
      </c>
      <c r="K217" s="3" t="s">
        <v>555</v>
      </c>
      <c r="L217" s="3" t="s">
        <v>555</v>
      </c>
      <c r="M217" s="4" t="s">
        <v>34</v>
      </c>
      <c r="N217" s="4" t="s">
        <v>35</v>
      </c>
      <c r="O217" s="4" t="s">
        <v>48</v>
      </c>
      <c r="P217" s="4" t="s">
        <v>49</v>
      </c>
      <c r="Q217" s="3" t="s">
        <v>38</v>
      </c>
      <c r="R217" s="4" t="s">
        <v>39</v>
      </c>
      <c r="S217" s="3" t="s">
        <v>40</v>
      </c>
      <c r="T217" s="6">
        <v>0.45</v>
      </c>
      <c r="U217" s="7">
        <v>499730</v>
      </c>
      <c r="V217" s="7">
        <v>224878.5</v>
      </c>
      <c r="W217" s="7">
        <v>0</v>
      </c>
      <c r="X217" s="3" t="s">
        <v>41</v>
      </c>
      <c r="Y217" t="s">
        <v>1881</v>
      </c>
    </row>
    <row r="218" spans="1:25" x14ac:dyDescent="0.25">
      <c r="A218" s="3" t="s">
        <v>24</v>
      </c>
      <c r="B218" s="4" t="s">
        <v>25</v>
      </c>
      <c r="C218" s="4" t="s">
        <v>1152</v>
      </c>
      <c r="D218" s="4" t="s">
        <v>1153</v>
      </c>
      <c r="E218" s="4" t="s">
        <v>1154</v>
      </c>
      <c r="F218" s="4" t="s">
        <v>1155</v>
      </c>
      <c r="G218" s="3">
        <v>3290450</v>
      </c>
      <c r="H218" s="4" t="s">
        <v>109</v>
      </c>
      <c r="I218" s="5">
        <v>76321</v>
      </c>
      <c r="J218" s="3" t="s">
        <v>1156</v>
      </c>
      <c r="K218" s="3" t="s">
        <v>605</v>
      </c>
      <c r="L218" s="3" t="s">
        <v>745</v>
      </c>
      <c r="M218" s="4" t="s">
        <v>34</v>
      </c>
      <c r="N218" s="4" t="s">
        <v>35</v>
      </c>
      <c r="O218" s="4" t="s">
        <v>142</v>
      </c>
      <c r="P218" s="4" t="s">
        <v>143</v>
      </c>
      <c r="Q218" s="3" t="s">
        <v>38</v>
      </c>
      <c r="R218" s="4" t="s">
        <v>39</v>
      </c>
      <c r="S218" s="3" t="s">
        <v>40</v>
      </c>
      <c r="T218" s="6">
        <v>0.45</v>
      </c>
      <c r="U218" s="7">
        <v>497900</v>
      </c>
      <c r="V218" s="7">
        <v>224055</v>
      </c>
      <c r="W218" s="7">
        <v>0</v>
      </c>
      <c r="X218" s="3" t="s">
        <v>41</v>
      </c>
      <c r="Y218" t="s">
        <v>1881</v>
      </c>
    </row>
    <row r="219" spans="1:25" x14ac:dyDescent="0.25">
      <c r="A219" s="3" t="s">
        <v>24</v>
      </c>
      <c r="B219" s="4" t="s">
        <v>25</v>
      </c>
      <c r="C219" s="4" t="s">
        <v>1157</v>
      </c>
      <c r="D219" s="4" t="s">
        <v>1158</v>
      </c>
      <c r="E219" s="4" t="s">
        <v>1159</v>
      </c>
      <c r="F219" s="4" t="s">
        <v>1160</v>
      </c>
      <c r="G219" s="3">
        <v>3671704</v>
      </c>
      <c r="H219" s="4" t="s">
        <v>30</v>
      </c>
      <c r="I219" s="5">
        <v>77900</v>
      </c>
      <c r="J219" s="3" t="s">
        <v>417</v>
      </c>
      <c r="K219" s="3" t="s">
        <v>1161</v>
      </c>
      <c r="L219" s="3" t="s">
        <v>623</v>
      </c>
      <c r="M219" s="4" t="s">
        <v>34</v>
      </c>
      <c r="N219" s="4" t="s">
        <v>35</v>
      </c>
      <c r="O219" s="4" t="s">
        <v>63</v>
      </c>
      <c r="P219" s="4" t="s">
        <v>64</v>
      </c>
      <c r="Q219" s="3" t="s">
        <v>38</v>
      </c>
      <c r="R219" s="4" t="s">
        <v>39</v>
      </c>
      <c r="S219" s="3" t="s">
        <v>40</v>
      </c>
      <c r="T219" s="6">
        <v>0.45</v>
      </c>
      <c r="U219" s="7">
        <v>498940.6</v>
      </c>
      <c r="V219" s="7">
        <v>224523.27</v>
      </c>
      <c r="W219" s="7">
        <v>0</v>
      </c>
      <c r="X219" s="3" t="s">
        <v>41</v>
      </c>
      <c r="Y219" t="s">
        <v>1881</v>
      </c>
    </row>
    <row r="220" spans="1:25" x14ac:dyDescent="0.25">
      <c r="A220" s="3" t="s">
        <v>24</v>
      </c>
      <c r="B220" s="4" t="s">
        <v>25</v>
      </c>
      <c r="C220" s="4" t="s">
        <v>1162</v>
      </c>
      <c r="D220" s="4" t="s">
        <v>1163</v>
      </c>
      <c r="E220" s="4" t="s">
        <v>1164</v>
      </c>
      <c r="F220" s="4" t="s">
        <v>1165</v>
      </c>
      <c r="G220" s="3">
        <v>4169115</v>
      </c>
      <c r="H220" s="4" t="s">
        <v>30</v>
      </c>
      <c r="I220" s="5">
        <v>73911</v>
      </c>
      <c r="J220" s="3" t="s">
        <v>734</v>
      </c>
      <c r="K220" s="3" t="s">
        <v>32</v>
      </c>
      <c r="L220" s="3" t="s">
        <v>1024</v>
      </c>
      <c r="M220" s="4" t="s">
        <v>34</v>
      </c>
      <c r="N220" s="4" t="s">
        <v>35</v>
      </c>
      <c r="O220" s="4" t="s">
        <v>48</v>
      </c>
      <c r="P220" s="4" t="s">
        <v>49</v>
      </c>
      <c r="Q220" s="3" t="s">
        <v>38</v>
      </c>
      <c r="R220" s="4" t="s">
        <v>39</v>
      </c>
      <c r="S220" s="3" t="s">
        <v>40</v>
      </c>
      <c r="T220" s="6">
        <v>0.45</v>
      </c>
      <c r="U220" s="7">
        <v>497964</v>
      </c>
      <c r="V220" s="7">
        <v>224083.8</v>
      </c>
      <c r="W220" s="7">
        <v>0</v>
      </c>
      <c r="X220" s="3" t="s">
        <v>41</v>
      </c>
      <c r="Y220" t="s">
        <v>1881</v>
      </c>
    </row>
    <row r="221" spans="1:25" x14ac:dyDescent="0.25">
      <c r="A221" s="3" t="s">
        <v>24</v>
      </c>
      <c r="B221" s="4" t="s">
        <v>25</v>
      </c>
      <c r="C221" s="4" t="s">
        <v>1166</v>
      </c>
      <c r="D221" s="4" t="s">
        <v>1167</v>
      </c>
      <c r="E221" s="4" t="s">
        <v>1168</v>
      </c>
      <c r="F221" s="4" t="s">
        <v>1169</v>
      </c>
      <c r="G221" s="3">
        <v>48486728</v>
      </c>
      <c r="H221" s="4" t="s">
        <v>194</v>
      </c>
      <c r="I221" s="5">
        <v>69141</v>
      </c>
      <c r="J221" s="3" t="s">
        <v>88</v>
      </c>
      <c r="K221" s="3" t="s">
        <v>111</v>
      </c>
      <c r="L221" s="3" t="s">
        <v>260</v>
      </c>
      <c r="M221" s="4" t="s">
        <v>571</v>
      </c>
      <c r="N221" s="4" t="s">
        <v>35</v>
      </c>
      <c r="O221" s="4" t="s">
        <v>96</v>
      </c>
      <c r="P221" s="4" t="s">
        <v>97</v>
      </c>
      <c r="Q221" s="3" t="s">
        <v>38</v>
      </c>
      <c r="R221" s="4" t="s">
        <v>39</v>
      </c>
      <c r="S221" s="3" t="s">
        <v>40</v>
      </c>
      <c r="T221" s="6">
        <v>0.45</v>
      </c>
      <c r="U221" s="7">
        <v>499000</v>
      </c>
      <c r="V221" s="7">
        <v>224550</v>
      </c>
      <c r="W221" s="7">
        <v>0</v>
      </c>
      <c r="X221" s="3" t="s">
        <v>41</v>
      </c>
      <c r="Y221" t="s">
        <v>1881</v>
      </c>
    </row>
    <row r="222" spans="1:25" x14ac:dyDescent="0.25">
      <c r="A222" s="3" t="s">
        <v>24</v>
      </c>
      <c r="B222" s="4" t="s">
        <v>25</v>
      </c>
      <c r="C222" s="4" t="s">
        <v>1170</v>
      </c>
      <c r="D222" s="4" t="s">
        <v>1171</v>
      </c>
      <c r="E222" s="4" t="s">
        <v>1172</v>
      </c>
      <c r="F222" s="4" t="s">
        <v>1173</v>
      </c>
      <c r="G222" s="3">
        <v>5788714</v>
      </c>
      <c r="H222" s="4" t="s">
        <v>30</v>
      </c>
      <c r="I222" s="5">
        <v>66446</v>
      </c>
      <c r="J222" s="3" t="s">
        <v>1174</v>
      </c>
      <c r="K222" s="3" t="s">
        <v>183</v>
      </c>
      <c r="L222" s="3" t="s">
        <v>1175</v>
      </c>
      <c r="M222" s="4" t="s">
        <v>34</v>
      </c>
      <c r="N222" s="4" t="s">
        <v>35</v>
      </c>
      <c r="O222" s="4" t="s">
        <v>96</v>
      </c>
      <c r="P222" s="4" t="s">
        <v>97</v>
      </c>
      <c r="Q222" s="3" t="s">
        <v>38</v>
      </c>
      <c r="R222" s="4" t="s">
        <v>39</v>
      </c>
      <c r="S222" s="3" t="s">
        <v>40</v>
      </c>
      <c r="T222" s="6">
        <v>0.44999998527219487</v>
      </c>
      <c r="U222" s="7">
        <v>407392.68</v>
      </c>
      <c r="V222" s="7">
        <v>183326.7</v>
      </c>
      <c r="W222" s="7">
        <v>0</v>
      </c>
      <c r="X222" s="3" t="s">
        <v>41</v>
      </c>
      <c r="Y222" t="s">
        <v>1881</v>
      </c>
    </row>
    <row r="223" spans="1:25" x14ac:dyDescent="0.25">
      <c r="A223" s="3" t="s">
        <v>24</v>
      </c>
      <c r="B223" s="4" t="s">
        <v>25</v>
      </c>
      <c r="C223" s="4" t="s">
        <v>1176</v>
      </c>
      <c r="D223" s="4" t="s">
        <v>1177</v>
      </c>
      <c r="E223" s="4" t="s">
        <v>1178</v>
      </c>
      <c r="F223" s="4" t="s">
        <v>1179</v>
      </c>
      <c r="G223" s="3">
        <v>5364914</v>
      </c>
      <c r="H223" s="4" t="s">
        <v>30</v>
      </c>
      <c r="I223" s="5">
        <v>70800</v>
      </c>
      <c r="J223" s="3" t="s">
        <v>326</v>
      </c>
      <c r="K223" s="3" t="s">
        <v>555</v>
      </c>
      <c r="L223" s="3" t="s">
        <v>220</v>
      </c>
      <c r="M223" s="4" t="s">
        <v>34</v>
      </c>
      <c r="N223" s="4" t="s">
        <v>35</v>
      </c>
      <c r="O223" s="4" t="s">
        <v>48</v>
      </c>
      <c r="P223" s="4" t="s">
        <v>49</v>
      </c>
      <c r="Q223" s="3" t="s">
        <v>38</v>
      </c>
      <c r="R223" s="4" t="s">
        <v>39</v>
      </c>
      <c r="S223" s="3" t="s">
        <v>40</v>
      </c>
      <c r="T223" s="6">
        <v>0.45</v>
      </c>
      <c r="U223" s="7">
        <v>484562</v>
      </c>
      <c r="V223" s="7">
        <v>218052.9</v>
      </c>
      <c r="W223" s="7">
        <v>0</v>
      </c>
      <c r="X223" s="3" t="s">
        <v>41</v>
      </c>
      <c r="Y223" t="s">
        <v>1881</v>
      </c>
    </row>
    <row r="224" spans="1:25" x14ac:dyDescent="0.25">
      <c r="A224" s="3" t="s">
        <v>24</v>
      </c>
      <c r="B224" s="4" t="s">
        <v>25</v>
      </c>
      <c r="C224" s="4" t="s">
        <v>1180</v>
      </c>
      <c r="D224" s="4" t="s">
        <v>1181</v>
      </c>
      <c r="E224" s="4" t="s">
        <v>1182</v>
      </c>
      <c r="F224" s="4" t="s">
        <v>1183</v>
      </c>
      <c r="G224" s="3">
        <v>4856562</v>
      </c>
      <c r="H224" s="4" t="s">
        <v>30</v>
      </c>
      <c r="I224" s="5">
        <v>33017</v>
      </c>
      <c r="J224" s="3" t="s">
        <v>1184</v>
      </c>
      <c r="K224" s="3" t="s">
        <v>379</v>
      </c>
      <c r="L224" s="3" t="s">
        <v>1185</v>
      </c>
      <c r="M224" s="4" t="s">
        <v>34</v>
      </c>
      <c r="N224" s="4" t="s">
        <v>35</v>
      </c>
      <c r="O224" s="4" t="s">
        <v>1186</v>
      </c>
      <c r="P224" s="4" t="s">
        <v>1187</v>
      </c>
      <c r="Q224" s="3" t="s">
        <v>38</v>
      </c>
      <c r="R224" s="4" t="s">
        <v>39</v>
      </c>
      <c r="S224" s="3" t="s">
        <v>40</v>
      </c>
      <c r="T224" s="6">
        <v>0.45</v>
      </c>
      <c r="U224" s="7">
        <v>490055.4</v>
      </c>
      <c r="V224" s="7">
        <v>220524.93</v>
      </c>
      <c r="W224" s="7">
        <v>0</v>
      </c>
      <c r="X224" s="3" t="s">
        <v>41</v>
      </c>
      <c r="Y224" t="s">
        <v>1881</v>
      </c>
    </row>
    <row r="225" spans="1:25" x14ac:dyDescent="0.25">
      <c r="A225" s="3" t="s">
        <v>24</v>
      </c>
      <c r="B225" s="4" t="s">
        <v>25</v>
      </c>
      <c r="C225" s="4" t="s">
        <v>1188</v>
      </c>
      <c r="D225" s="4" t="s">
        <v>1189</v>
      </c>
      <c r="E225" s="4" t="s">
        <v>1190</v>
      </c>
      <c r="F225" s="4" t="s">
        <v>1191</v>
      </c>
      <c r="G225" s="3">
        <v>4480465</v>
      </c>
      <c r="H225" s="4" t="s">
        <v>30</v>
      </c>
      <c r="I225" s="5">
        <v>70030</v>
      </c>
      <c r="J225" s="3" t="s">
        <v>284</v>
      </c>
      <c r="K225" s="3" t="s">
        <v>71</v>
      </c>
      <c r="L225" s="3" t="s">
        <v>71</v>
      </c>
      <c r="M225" s="4" t="s">
        <v>34</v>
      </c>
      <c r="N225" s="4" t="s">
        <v>35</v>
      </c>
      <c r="O225" s="4" t="s">
        <v>48</v>
      </c>
      <c r="P225" s="4" t="s">
        <v>49</v>
      </c>
      <c r="Q225" s="3" t="s">
        <v>38</v>
      </c>
      <c r="R225" s="4" t="s">
        <v>39</v>
      </c>
      <c r="S225" s="3" t="s">
        <v>40</v>
      </c>
      <c r="T225" s="6">
        <v>0.44999999489864267</v>
      </c>
      <c r="U225" s="7">
        <v>490065.65</v>
      </c>
      <c r="V225" s="7">
        <v>220529.54</v>
      </c>
      <c r="W225" s="7">
        <v>0</v>
      </c>
      <c r="X225" s="3" t="s">
        <v>41</v>
      </c>
      <c r="Y225" t="s">
        <v>1882</v>
      </c>
    </row>
    <row r="226" spans="1:25" x14ac:dyDescent="0.25">
      <c r="A226" s="3" t="s">
        <v>24</v>
      </c>
      <c r="B226" s="4" t="s">
        <v>25</v>
      </c>
      <c r="C226" s="4" t="s">
        <v>1192</v>
      </c>
      <c r="D226" s="4" t="s">
        <v>1193</v>
      </c>
      <c r="E226" s="4" t="s">
        <v>1194</v>
      </c>
      <c r="F226" s="4" t="s">
        <v>1195</v>
      </c>
      <c r="G226" s="3">
        <v>45535353</v>
      </c>
      <c r="H226" s="4" t="s">
        <v>30</v>
      </c>
      <c r="I226" s="5">
        <v>58263</v>
      </c>
      <c r="J226" s="3" t="s">
        <v>219</v>
      </c>
      <c r="K226" s="3" t="s">
        <v>1196</v>
      </c>
      <c r="L226" s="3"/>
      <c r="M226" s="4" t="s">
        <v>581</v>
      </c>
      <c r="N226" s="4" t="s">
        <v>35</v>
      </c>
      <c r="O226" s="4" t="s">
        <v>103</v>
      </c>
      <c r="P226" s="4" t="s">
        <v>104</v>
      </c>
      <c r="Q226" s="3" t="s">
        <v>1197</v>
      </c>
      <c r="R226" s="4" t="s">
        <v>1198</v>
      </c>
      <c r="S226" s="3" t="s">
        <v>40</v>
      </c>
      <c r="T226" s="6">
        <v>0.5</v>
      </c>
      <c r="U226" s="7">
        <v>7073682</v>
      </c>
      <c r="V226" s="7">
        <v>3536841</v>
      </c>
      <c r="W226" s="7">
        <v>0</v>
      </c>
      <c r="X226" s="3" t="s">
        <v>41</v>
      </c>
      <c r="Y226" t="s">
        <v>1881</v>
      </c>
    </row>
    <row r="227" spans="1:25" x14ac:dyDescent="0.25">
      <c r="A227" s="3" t="s">
        <v>24</v>
      </c>
      <c r="B227" s="4" t="s">
        <v>25</v>
      </c>
      <c r="C227" s="4" t="s">
        <v>1199</v>
      </c>
      <c r="D227" s="4" t="s">
        <v>1200</v>
      </c>
      <c r="E227" s="4" t="s">
        <v>1194</v>
      </c>
      <c r="F227" s="4" t="s">
        <v>224</v>
      </c>
      <c r="G227" s="3">
        <v>25865820</v>
      </c>
      <c r="H227" s="4" t="s">
        <v>30</v>
      </c>
      <c r="I227" s="5">
        <v>79070</v>
      </c>
      <c r="J227" s="3" t="s">
        <v>245</v>
      </c>
      <c r="K227" s="3" t="s">
        <v>1201</v>
      </c>
      <c r="L227" s="3" t="s">
        <v>1202</v>
      </c>
      <c r="M227" s="4" t="s">
        <v>571</v>
      </c>
      <c r="N227" s="4" t="s">
        <v>35</v>
      </c>
      <c r="O227" s="4" t="s">
        <v>63</v>
      </c>
      <c r="P227" s="4" t="s">
        <v>64</v>
      </c>
      <c r="Q227" s="3" t="s">
        <v>1197</v>
      </c>
      <c r="R227" s="4" t="s">
        <v>1198</v>
      </c>
      <c r="S227" s="3" t="s">
        <v>40</v>
      </c>
      <c r="T227" s="6">
        <v>0.5</v>
      </c>
      <c r="U227" s="7">
        <v>6000000</v>
      </c>
      <c r="V227" s="7">
        <v>3000000</v>
      </c>
      <c r="W227" s="7">
        <v>0</v>
      </c>
      <c r="X227" s="3" t="s">
        <v>41</v>
      </c>
      <c r="Y227" t="s">
        <v>1881</v>
      </c>
    </row>
    <row r="228" spans="1:25" x14ac:dyDescent="0.25">
      <c r="A228" s="3" t="s">
        <v>24</v>
      </c>
      <c r="B228" s="4" t="s">
        <v>25</v>
      </c>
      <c r="C228" s="4" t="s">
        <v>1203</v>
      </c>
      <c r="D228" s="4" t="s">
        <v>1204</v>
      </c>
      <c r="E228" s="4" t="s">
        <v>1205</v>
      </c>
      <c r="F228" s="4" t="s">
        <v>1206</v>
      </c>
      <c r="G228" s="3">
        <v>25826654</v>
      </c>
      <c r="H228" s="4" t="s">
        <v>69</v>
      </c>
      <c r="I228" s="5">
        <v>70200</v>
      </c>
      <c r="J228" s="3" t="s">
        <v>417</v>
      </c>
      <c r="K228" s="3" t="s">
        <v>767</v>
      </c>
      <c r="L228" s="3" t="s">
        <v>1029</v>
      </c>
      <c r="M228" s="4" t="s">
        <v>34</v>
      </c>
      <c r="N228" s="4" t="s">
        <v>35</v>
      </c>
      <c r="O228" s="4" t="s">
        <v>48</v>
      </c>
      <c r="P228" s="4" t="s">
        <v>49</v>
      </c>
      <c r="Q228" s="3" t="s">
        <v>1197</v>
      </c>
      <c r="R228" s="4" t="s">
        <v>1198</v>
      </c>
      <c r="S228" s="3" t="s">
        <v>40</v>
      </c>
      <c r="T228" s="6">
        <v>0.5</v>
      </c>
      <c r="U228" s="7">
        <v>1566000</v>
      </c>
      <c r="V228" s="7">
        <v>783000</v>
      </c>
      <c r="W228" s="7">
        <v>0</v>
      </c>
      <c r="X228" s="3" t="s">
        <v>41</v>
      </c>
      <c r="Y228" t="s">
        <v>1881</v>
      </c>
    </row>
    <row r="229" spans="1:25" x14ac:dyDescent="0.25">
      <c r="A229" s="3" t="s">
        <v>24</v>
      </c>
      <c r="B229" s="4" t="s">
        <v>25</v>
      </c>
      <c r="C229" s="4" t="s">
        <v>1207</v>
      </c>
      <c r="D229" s="4" t="s">
        <v>1208</v>
      </c>
      <c r="E229" s="4" t="s">
        <v>1209</v>
      </c>
      <c r="F229" s="4" t="s">
        <v>1210</v>
      </c>
      <c r="G229" s="3">
        <v>26924757</v>
      </c>
      <c r="H229" s="4" t="s">
        <v>30</v>
      </c>
      <c r="I229" s="5">
        <v>66442</v>
      </c>
      <c r="J229" s="3" t="s">
        <v>166</v>
      </c>
      <c r="K229" s="3" t="s">
        <v>767</v>
      </c>
      <c r="L229" s="3" t="s">
        <v>1029</v>
      </c>
      <c r="M229" s="4" t="s">
        <v>34</v>
      </c>
      <c r="N229" s="4" t="s">
        <v>35</v>
      </c>
      <c r="O229" s="4" t="s">
        <v>96</v>
      </c>
      <c r="P229" s="4" t="s">
        <v>97</v>
      </c>
      <c r="Q229" s="3" t="s">
        <v>1197</v>
      </c>
      <c r="R229" s="4" t="s">
        <v>1198</v>
      </c>
      <c r="S229" s="3" t="s">
        <v>40</v>
      </c>
      <c r="T229" s="6">
        <v>0.5</v>
      </c>
      <c r="U229" s="7">
        <v>8154883</v>
      </c>
      <c r="V229" s="7">
        <v>4077441.5</v>
      </c>
      <c r="W229" s="7">
        <v>0</v>
      </c>
      <c r="X229" s="3" t="s">
        <v>41</v>
      </c>
      <c r="Y229" t="s">
        <v>1881</v>
      </c>
    </row>
    <row r="230" spans="1:25" x14ac:dyDescent="0.25">
      <c r="A230" s="3" t="s">
        <v>24</v>
      </c>
      <c r="B230" s="4" t="s">
        <v>25</v>
      </c>
      <c r="C230" s="4" t="s">
        <v>1211</v>
      </c>
      <c r="D230" s="4" t="s">
        <v>1212</v>
      </c>
      <c r="E230" s="4" t="s">
        <v>1213</v>
      </c>
      <c r="F230" s="4" t="s">
        <v>1214</v>
      </c>
      <c r="G230" s="3">
        <v>26932962</v>
      </c>
      <c r="H230" s="4" t="s">
        <v>30</v>
      </c>
      <c r="I230" s="5">
        <v>76901</v>
      </c>
      <c r="J230" s="3" t="s">
        <v>1215</v>
      </c>
      <c r="K230" s="3" t="s">
        <v>1216</v>
      </c>
      <c r="L230" s="3"/>
      <c r="M230" s="4" t="s">
        <v>581</v>
      </c>
      <c r="N230" s="4" t="s">
        <v>35</v>
      </c>
      <c r="O230" s="4" t="s">
        <v>142</v>
      </c>
      <c r="P230" s="4" t="s">
        <v>143</v>
      </c>
      <c r="Q230" s="3" t="s">
        <v>1197</v>
      </c>
      <c r="R230" s="4" t="s">
        <v>1198</v>
      </c>
      <c r="S230" s="3" t="s">
        <v>40</v>
      </c>
      <c r="T230" s="6">
        <v>0.5</v>
      </c>
      <c r="U230" s="7">
        <v>2500000</v>
      </c>
      <c r="V230" s="7">
        <v>1250000</v>
      </c>
      <c r="W230" s="7">
        <v>0</v>
      </c>
      <c r="X230" s="3" t="s">
        <v>41</v>
      </c>
      <c r="Y230" t="s">
        <v>1881</v>
      </c>
    </row>
    <row r="231" spans="1:25" x14ac:dyDescent="0.25">
      <c r="A231" s="3" t="s">
        <v>24</v>
      </c>
      <c r="B231" s="4" t="s">
        <v>25</v>
      </c>
      <c r="C231" s="4" t="s">
        <v>1217</v>
      </c>
      <c r="D231" s="4" t="s">
        <v>1218</v>
      </c>
      <c r="E231" s="4" t="s">
        <v>1219</v>
      </c>
      <c r="F231" s="4" t="s">
        <v>1220</v>
      </c>
      <c r="G231" s="3">
        <v>25591983</v>
      </c>
      <c r="H231" s="4" t="s">
        <v>30</v>
      </c>
      <c r="I231" s="5">
        <v>76701</v>
      </c>
      <c r="J231" s="3" t="s">
        <v>279</v>
      </c>
      <c r="K231" s="3" t="s">
        <v>904</v>
      </c>
      <c r="L231" s="3" t="s">
        <v>1221</v>
      </c>
      <c r="M231" s="4" t="s">
        <v>34</v>
      </c>
      <c r="N231" s="4" t="s">
        <v>35</v>
      </c>
      <c r="O231" s="4" t="s">
        <v>142</v>
      </c>
      <c r="P231" s="4" t="s">
        <v>143</v>
      </c>
      <c r="Q231" s="3" t="s">
        <v>1197</v>
      </c>
      <c r="R231" s="4" t="s">
        <v>1198</v>
      </c>
      <c r="S231" s="3" t="s">
        <v>40</v>
      </c>
      <c r="T231" s="6">
        <v>0.5</v>
      </c>
      <c r="U231" s="7">
        <v>2714263</v>
      </c>
      <c r="V231" s="7">
        <v>1357131.5</v>
      </c>
      <c r="W231" s="7">
        <v>0</v>
      </c>
      <c r="X231" s="3" t="s">
        <v>41</v>
      </c>
      <c r="Y231" t="s">
        <v>1881</v>
      </c>
    </row>
    <row r="232" spans="1:25" x14ac:dyDescent="0.25">
      <c r="A232" s="3" t="s">
        <v>24</v>
      </c>
      <c r="B232" s="4" t="s">
        <v>25</v>
      </c>
      <c r="C232" s="4" t="s">
        <v>1222</v>
      </c>
      <c r="D232" s="4" t="s">
        <v>1223</v>
      </c>
      <c r="E232" s="4" t="s">
        <v>1224</v>
      </c>
      <c r="F232" s="4" t="s">
        <v>1225</v>
      </c>
      <c r="G232" s="3">
        <v>25842943</v>
      </c>
      <c r="H232" s="4" t="s">
        <v>30</v>
      </c>
      <c r="I232" s="5">
        <v>70300</v>
      </c>
      <c r="J232" s="3" t="s">
        <v>1226</v>
      </c>
      <c r="K232" s="3" t="s">
        <v>1227</v>
      </c>
      <c r="L232" s="3" t="s">
        <v>1228</v>
      </c>
      <c r="M232" s="4" t="s">
        <v>571</v>
      </c>
      <c r="N232" s="4" t="s">
        <v>35</v>
      </c>
      <c r="O232" s="4" t="s">
        <v>48</v>
      </c>
      <c r="P232" s="4" t="s">
        <v>49</v>
      </c>
      <c r="Q232" s="3" t="s">
        <v>1197</v>
      </c>
      <c r="R232" s="4" t="s">
        <v>1198</v>
      </c>
      <c r="S232" s="3" t="s">
        <v>40</v>
      </c>
      <c r="T232" s="6">
        <v>0.5</v>
      </c>
      <c r="U232" s="7">
        <v>9299787</v>
      </c>
      <c r="V232" s="7">
        <v>4649893.5</v>
      </c>
      <c r="W232" s="7">
        <v>0</v>
      </c>
      <c r="X232" s="3" t="s">
        <v>41</v>
      </c>
      <c r="Y232" t="s">
        <v>1882</v>
      </c>
    </row>
    <row r="233" spans="1:25" x14ac:dyDescent="0.25">
      <c r="A233" s="3" t="s">
        <v>24</v>
      </c>
      <c r="B233" s="4" t="s">
        <v>25</v>
      </c>
      <c r="C233" s="4" t="s">
        <v>1229</v>
      </c>
      <c r="D233" s="4" t="s">
        <v>1230</v>
      </c>
      <c r="E233" s="4" t="s">
        <v>1231</v>
      </c>
      <c r="F233" s="4" t="s">
        <v>1232</v>
      </c>
      <c r="G233" s="3">
        <v>25533673</v>
      </c>
      <c r="H233" s="4" t="s">
        <v>30</v>
      </c>
      <c r="I233" s="5">
        <v>76502</v>
      </c>
      <c r="J233" s="3" t="s">
        <v>195</v>
      </c>
      <c r="K233" s="3" t="s">
        <v>904</v>
      </c>
      <c r="L233" s="3" t="s">
        <v>1233</v>
      </c>
      <c r="M233" s="4" t="s">
        <v>571</v>
      </c>
      <c r="N233" s="4" t="s">
        <v>35</v>
      </c>
      <c r="O233" s="4" t="s">
        <v>142</v>
      </c>
      <c r="P233" s="4" t="s">
        <v>143</v>
      </c>
      <c r="Q233" s="3" t="s">
        <v>1197</v>
      </c>
      <c r="R233" s="4" t="s">
        <v>1198</v>
      </c>
      <c r="S233" s="3" t="s">
        <v>40</v>
      </c>
      <c r="T233" s="6">
        <v>0.5</v>
      </c>
      <c r="U233" s="7">
        <v>2108000</v>
      </c>
      <c r="V233" s="7">
        <v>1054000</v>
      </c>
      <c r="W233" s="7">
        <v>0</v>
      </c>
      <c r="X233" s="3" t="s">
        <v>41</v>
      </c>
      <c r="Y233" t="s">
        <v>1881</v>
      </c>
    </row>
    <row r="234" spans="1:25" x14ac:dyDescent="0.25">
      <c r="A234" s="3" t="s">
        <v>24</v>
      </c>
      <c r="B234" s="4" t="s">
        <v>25</v>
      </c>
      <c r="C234" s="4" t="s">
        <v>1234</v>
      </c>
      <c r="D234" s="4" t="s">
        <v>1235</v>
      </c>
      <c r="E234" s="4" t="s">
        <v>1236</v>
      </c>
      <c r="F234" s="4" t="s">
        <v>1237</v>
      </c>
      <c r="G234" s="3">
        <v>42868017</v>
      </c>
      <c r="H234" s="4" t="s">
        <v>30</v>
      </c>
      <c r="I234" s="5">
        <v>70200</v>
      </c>
      <c r="J234" s="3" t="s">
        <v>219</v>
      </c>
      <c r="K234" s="3" t="s">
        <v>690</v>
      </c>
      <c r="L234" s="3" t="s">
        <v>1238</v>
      </c>
      <c r="M234" s="4" t="s">
        <v>571</v>
      </c>
      <c r="N234" s="4" t="s">
        <v>35</v>
      </c>
      <c r="O234" s="4" t="s">
        <v>48</v>
      </c>
      <c r="P234" s="4" t="s">
        <v>49</v>
      </c>
      <c r="Q234" s="3" t="s">
        <v>1197</v>
      </c>
      <c r="R234" s="4" t="s">
        <v>1198</v>
      </c>
      <c r="S234" s="3" t="s">
        <v>40</v>
      </c>
      <c r="T234" s="6">
        <v>0.5</v>
      </c>
      <c r="U234" s="7">
        <v>2500000</v>
      </c>
      <c r="V234" s="7">
        <v>1250000</v>
      </c>
      <c r="W234" s="7">
        <v>0</v>
      </c>
      <c r="X234" s="3" t="s">
        <v>41</v>
      </c>
      <c r="Y234" t="s">
        <v>1881</v>
      </c>
    </row>
    <row r="235" spans="1:25" x14ac:dyDescent="0.25">
      <c r="A235" s="3" t="s">
        <v>24</v>
      </c>
      <c r="B235" s="4" t="s">
        <v>25</v>
      </c>
      <c r="C235" s="4" t="s">
        <v>1239</v>
      </c>
      <c r="D235" s="4" t="s">
        <v>1240</v>
      </c>
      <c r="E235" s="4" t="s">
        <v>1241</v>
      </c>
      <c r="F235" s="4" t="s">
        <v>1242</v>
      </c>
      <c r="G235" s="3">
        <v>25269879</v>
      </c>
      <c r="H235" s="4" t="s">
        <v>69</v>
      </c>
      <c r="I235" s="5">
        <v>14000</v>
      </c>
      <c r="J235" s="3" t="s">
        <v>267</v>
      </c>
      <c r="K235" s="3" t="s">
        <v>690</v>
      </c>
      <c r="L235" s="3" t="s">
        <v>1243</v>
      </c>
      <c r="M235" s="4" t="s">
        <v>34</v>
      </c>
      <c r="N235" s="4" t="s">
        <v>35</v>
      </c>
      <c r="O235" s="4" t="s">
        <v>72</v>
      </c>
      <c r="P235" s="4" t="s">
        <v>73</v>
      </c>
      <c r="Q235" s="3" t="s">
        <v>1197</v>
      </c>
      <c r="R235" s="4" t="s">
        <v>1198</v>
      </c>
      <c r="S235" s="3" t="s">
        <v>40</v>
      </c>
      <c r="T235" s="6">
        <v>0.5</v>
      </c>
      <c r="U235" s="7">
        <v>3822461</v>
      </c>
      <c r="V235" s="7">
        <v>1911230.5</v>
      </c>
      <c r="W235" s="7">
        <v>0</v>
      </c>
      <c r="X235" s="3" t="s">
        <v>41</v>
      </c>
      <c r="Y235" t="s">
        <v>1881</v>
      </c>
    </row>
    <row r="236" spans="1:25" x14ac:dyDescent="0.25">
      <c r="A236" s="3" t="s">
        <v>24</v>
      </c>
      <c r="B236" s="4" t="s">
        <v>25</v>
      </c>
      <c r="C236" s="4" t="s">
        <v>1244</v>
      </c>
      <c r="D236" s="4" t="s">
        <v>1245</v>
      </c>
      <c r="E236" s="4" t="s">
        <v>1246</v>
      </c>
      <c r="F236" s="4" t="s">
        <v>1247</v>
      </c>
      <c r="G236" s="3">
        <v>13642898</v>
      </c>
      <c r="H236" s="4" t="s">
        <v>30</v>
      </c>
      <c r="I236" s="5">
        <v>75661</v>
      </c>
      <c r="J236" s="3" t="s">
        <v>509</v>
      </c>
      <c r="K236" s="3" t="s">
        <v>1248</v>
      </c>
      <c r="L236" s="3"/>
      <c r="M236" s="4" t="s">
        <v>581</v>
      </c>
      <c r="N236" s="4" t="s">
        <v>35</v>
      </c>
      <c r="O236" s="4" t="s">
        <v>142</v>
      </c>
      <c r="P236" s="4" t="s">
        <v>143</v>
      </c>
      <c r="Q236" s="3" t="s">
        <v>1197</v>
      </c>
      <c r="R236" s="4" t="s">
        <v>1198</v>
      </c>
      <c r="S236" s="3" t="s">
        <v>40</v>
      </c>
      <c r="T236" s="6">
        <v>0.5</v>
      </c>
      <c r="U236" s="7">
        <v>10000000</v>
      </c>
      <c r="V236" s="7">
        <v>5000000</v>
      </c>
      <c r="W236" s="7">
        <v>0</v>
      </c>
      <c r="X236" s="3" t="s">
        <v>41</v>
      </c>
      <c r="Y236" t="s">
        <v>1881</v>
      </c>
    </row>
    <row r="237" spans="1:25" x14ac:dyDescent="0.25">
      <c r="A237" s="3" t="s">
        <v>24</v>
      </c>
      <c r="B237" s="4" t="s">
        <v>25</v>
      </c>
      <c r="C237" s="4" t="s">
        <v>1249</v>
      </c>
      <c r="D237" s="4" t="s">
        <v>1250</v>
      </c>
      <c r="E237" s="4" t="s">
        <v>1251</v>
      </c>
      <c r="F237" s="4" t="s">
        <v>1252</v>
      </c>
      <c r="G237" s="3">
        <v>61680346</v>
      </c>
      <c r="H237" s="4" t="s">
        <v>30</v>
      </c>
      <c r="I237" s="5">
        <v>29001</v>
      </c>
      <c r="J237" s="3" t="s">
        <v>1253</v>
      </c>
      <c r="K237" s="3" t="s">
        <v>904</v>
      </c>
      <c r="L237" s="3" t="s">
        <v>95</v>
      </c>
      <c r="M237" s="4" t="s">
        <v>571</v>
      </c>
      <c r="N237" s="4" t="s">
        <v>35</v>
      </c>
      <c r="O237" s="4" t="s">
        <v>112</v>
      </c>
      <c r="P237" s="4" t="s">
        <v>113</v>
      </c>
      <c r="Q237" s="3" t="s">
        <v>1197</v>
      </c>
      <c r="R237" s="4" t="s">
        <v>1198</v>
      </c>
      <c r="S237" s="3" t="s">
        <v>40</v>
      </c>
      <c r="T237" s="6">
        <v>0.5</v>
      </c>
      <c r="U237" s="7">
        <v>4000000</v>
      </c>
      <c r="V237" s="7">
        <v>2000000</v>
      </c>
      <c r="W237" s="7">
        <v>0</v>
      </c>
      <c r="X237" s="3" t="s">
        <v>41</v>
      </c>
      <c r="Y237" t="s">
        <v>1881</v>
      </c>
    </row>
    <row r="238" spans="1:25" x14ac:dyDescent="0.25">
      <c r="A238" s="3" t="s">
        <v>24</v>
      </c>
      <c r="B238" s="4" t="s">
        <v>25</v>
      </c>
      <c r="C238" s="4" t="s">
        <v>1254</v>
      </c>
      <c r="D238" s="4" t="s">
        <v>1255</v>
      </c>
      <c r="E238" s="4" t="s">
        <v>1256</v>
      </c>
      <c r="F238" s="4" t="s">
        <v>1257</v>
      </c>
      <c r="G238" s="3">
        <v>60912910</v>
      </c>
      <c r="H238" s="4" t="s">
        <v>30</v>
      </c>
      <c r="I238" s="5">
        <v>54901</v>
      </c>
      <c r="J238" s="3" t="s">
        <v>141</v>
      </c>
      <c r="K238" s="3" t="s">
        <v>1258</v>
      </c>
      <c r="L238" s="3"/>
      <c r="M238" s="4" t="s">
        <v>524</v>
      </c>
      <c r="N238" s="4" t="s">
        <v>35</v>
      </c>
      <c r="O238" s="4" t="s">
        <v>1259</v>
      </c>
      <c r="P238" s="4" t="s">
        <v>1260</v>
      </c>
      <c r="Q238" s="3" t="s">
        <v>1197</v>
      </c>
      <c r="R238" s="4" t="s">
        <v>1198</v>
      </c>
      <c r="S238" s="3" t="s">
        <v>40</v>
      </c>
      <c r="T238" s="6">
        <v>0.5</v>
      </c>
      <c r="U238" s="7">
        <v>4996026</v>
      </c>
      <c r="V238" s="7">
        <v>2498013</v>
      </c>
      <c r="W238" s="7">
        <v>0</v>
      </c>
      <c r="X238" s="3" t="s">
        <v>41</v>
      </c>
      <c r="Y238" t="s">
        <v>1881</v>
      </c>
    </row>
    <row r="239" spans="1:25" x14ac:dyDescent="0.25">
      <c r="A239" s="3" t="s">
        <v>24</v>
      </c>
      <c r="B239" s="4" t="s">
        <v>25</v>
      </c>
      <c r="C239" s="4" t="s">
        <v>1261</v>
      </c>
      <c r="D239" s="4" t="s">
        <v>1262</v>
      </c>
      <c r="E239" s="4" t="s">
        <v>1263</v>
      </c>
      <c r="F239" s="4" t="s">
        <v>1264</v>
      </c>
      <c r="G239" s="3">
        <v>47972769</v>
      </c>
      <c r="H239" s="4" t="s">
        <v>30</v>
      </c>
      <c r="I239" s="5">
        <v>75661</v>
      </c>
      <c r="J239" s="3" t="s">
        <v>750</v>
      </c>
      <c r="K239" s="3" t="s">
        <v>904</v>
      </c>
      <c r="L239" s="3" t="s">
        <v>1265</v>
      </c>
      <c r="M239" s="4" t="s">
        <v>571</v>
      </c>
      <c r="N239" s="4" t="s">
        <v>35</v>
      </c>
      <c r="O239" s="4" t="s">
        <v>142</v>
      </c>
      <c r="P239" s="4" t="s">
        <v>143</v>
      </c>
      <c r="Q239" s="3" t="s">
        <v>1197</v>
      </c>
      <c r="R239" s="4" t="s">
        <v>1198</v>
      </c>
      <c r="S239" s="3" t="s">
        <v>40</v>
      </c>
      <c r="T239" s="6">
        <v>0.5</v>
      </c>
      <c r="U239" s="7">
        <v>9989633</v>
      </c>
      <c r="V239" s="7">
        <v>4994816.5</v>
      </c>
      <c r="W239" s="7">
        <v>0</v>
      </c>
      <c r="X239" s="3" t="s">
        <v>41</v>
      </c>
      <c r="Y239" t="s">
        <v>1881</v>
      </c>
    </row>
    <row r="240" spans="1:25" x14ac:dyDescent="0.25">
      <c r="A240" s="3" t="s">
        <v>24</v>
      </c>
      <c r="B240" s="4" t="s">
        <v>25</v>
      </c>
      <c r="C240" s="4" t="s">
        <v>1266</v>
      </c>
      <c r="D240" s="4" t="s">
        <v>1267</v>
      </c>
      <c r="E240" s="4" t="s">
        <v>1268</v>
      </c>
      <c r="F240" s="4" t="s">
        <v>1269</v>
      </c>
      <c r="G240" s="3">
        <v>47307781</v>
      </c>
      <c r="H240" s="4" t="s">
        <v>69</v>
      </c>
      <c r="I240" s="5">
        <v>10200</v>
      </c>
      <c r="J240" s="3" t="s">
        <v>195</v>
      </c>
      <c r="K240" s="3" t="s">
        <v>1073</v>
      </c>
      <c r="L240" s="3"/>
      <c r="M240" s="4" t="s">
        <v>524</v>
      </c>
      <c r="N240" s="4" t="s">
        <v>35</v>
      </c>
      <c r="O240" s="4" t="s">
        <v>295</v>
      </c>
      <c r="P240" s="4" t="s">
        <v>296</v>
      </c>
      <c r="Q240" s="3" t="s">
        <v>1197</v>
      </c>
      <c r="R240" s="4" t="s">
        <v>1198</v>
      </c>
      <c r="S240" s="3" t="s">
        <v>40</v>
      </c>
      <c r="T240" s="6">
        <v>0.5</v>
      </c>
      <c r="U240" s="7">
        <v>3505200</v>
      </c>
      <c r="V240" s="7">
        <v>1752600</v>
      </c>
      <c r="W240" s="7">
        <v>0</v>
      </c>
      <c r="X240" s="3" t="s">
        <v>41</v>
      </c>
      <c r="Y240" t="s">
        <v>1881</v>
      </c>
    </row>
    <row r="241" spans="1:25" x14ac:dyDescent="0.25">
      <c r="A241" s="3" t="s">
        <v>24</v>
      </c>
      <c r="B241" s="4" t="s">
        <v>25</v>
      </c>
      <c r="C241" s="4" t="s">
        <v>1270</v>
      </c>
      <c r="D241" s="4" t="s">
        <v>1271</v>
      </c>
      <c r="E241" s="4" t="s">
        <v>1272</v>
      </c>
      <c r="F241" s="4" t="s">
        <v>1273</v>
      </c>
      <c r="G241" s="3">
        <v>26945509</v>
      </c>
      <c r="H241" s="4" t="s">
        <v>30</v>
      </c>
      <c r="I241" s="5">
        <v>68801</v>
      </c>
      <c r="J241" s="3" t="s">
        <v>1274</v>
      </c>
      <c r="K241" s="3" t="s">
        <v>1073</v>
      </c>
      <c r="L241" s="3" t="s">
        <v>1275</v>
      </c>
      <c r="M241" s="4" t="s">
        <v>34</v>
      </c>
      <c r="N241" s="4" t="s">
        <v>35</v>
      </c>
      <c r="O241" s="4" t="s">
        <v>142</v>
      </c>
      <c r="P241" s="4" t="s">
        <v>143</v>
      </c>
      <c r="Q241" s="3" t="s">
        <v>1197</v>
      </c>
      <c r="R241" s="4" t="s">
        <v>1198</v>
      </c>
      <c r="S241" s="3" t="s">
        <v>40</v>
      </c>
      <c r="T241" s="6">
        <v>0.5</v>
      </c>
      <c r="U241" s="7">
        <v>9633850</v>
      </c>
      <c r="V241" s="7">
        <v>4816925</v>
      </c>
      <c r="W241" s="7">
        <v>0</v>
      </c>
      <c r="X241" s="3" t="s">
        <v>41</v>
      </c>
      <c r="Y241" t="s">
        <v>1881</v>
      </c>
    </row>
    <row r="242" spans="1:25" x14ac:dyDescent="0.25">
      <c r="A242" s="3" t="s">
        <v>24</v>
      </c>
      <c r="B242" s="4" t="s">
        <v>25</v>
      </c>
      <c r="C242" s="4" t="s">
        <v>1276</v>
      </c>
      <c r="D242" s="4" t="s">
        <v>1277</v>
      </c>
      <c r="E242" s="4" t="s">
        <v>1278</v>
      </c>
      <c r="F242" s="4" t="s">
        <v>1279</v>
      </c>
      <c r="G242" s="3">
        <v>45357889</v>
      </c>
      <c r="H242" s="4" t="s">
        <v>30</v>
      </c>
      <c r="I242" s="5">
        <v>33701</v>
      </c>
      <c r="J242" s="3" t="s">
        <v>130</v>
      </c>
      <c r="K242" s="3" t="s">
        <v>379</v>
      </c>
      <c r="L242" s="3" t="s">
        <v>1280</v>
      </c>
      <c r="M242" s="4" t="s">
        <v>34</v>
      </c>
      <c r="N242" s="4" t="s">
        <v>35</v>
      </c>
      <c r="O242" s="4" t="s">
        <v>1186</v>
      </c>
      <c r="P242" s="4" t="s">
        <v>1187</v>
      </c>
      <c r="Q242" s="3" t="s">
        <v>1197</v>
      </c>
      <c r="R242" s="4" t="s">
        <v>1198</v>
      </c>
      <c r="S242" s="3" t="s">
        <v>40</v>
      </c>
      <c r="T242" s="6">
        <v>0.5</v>
      </c>
      <c r="U242" s="7">
        <v>1600000</v>
      </c>
      <c r="V242" s="7">
        <v>800000</v>
      </c>
      <c r="W242" s="7">
        <v>0</v>
      </c>
      <c r="X242" s="3" t="s">
        <v>41</v>
      </c>
      <c r="Y242" t="s">
        <v>1881</v>
      </c>
    </row>
    <row r="243" spans="1:25" x14ac:dyDescent="0.25">
      <c r="A243" s="3" t="s">
        <v>24</v>
      </c>
      <c r="B243" s="4" t="s">
        <v>25</v>
      </c>
      <c r="C243" s="4" t="s">
        <v>1281</v>
      </c>
      <c r="D243" s="4" t="s">
        <v>1282</v>
      </c>
      <c r="E243" s="4" t="s">
        <v>1283</v>
      </c>
      <c r="F243" s="4" t="s">
        <v>1284</v>
      </c>
      <c r="G243" s="3">
        <v>28685521</v>
      </c>
      <c r="H243" s="4" t="s">
        <v>30</v>
      </c>
      <c r="I243" s="5">
        <v>40003</v>
      </c>
      <c r="J243" s="3" t="s">
        <v>267</v>
      </c>
      <c r="K243" s="3" t="s">
        <v>876</v>
      </c>
      <c r="L243" s="3"/>
      <c r="M243" s="4" t="s">
        <v>581</v>
      </c>
      <c r="N243" s="4" t="s">
        <v>35</v>
      </c>
      <c r="O243" s="4" t="s">
        <v>63</v>
      </c>
      <c r="P243" s="4" t="s">
        <v>64</v>
      </c>
      <c r="Q243" s="3" t="s">
        <v>1197</v>
      </c>
      <c r="R243" s="4" t="s">
        <v>1198</v>
      </c>
      <c r="S243" s="3" t="s">
        <v>40</v>
      </c>
      <c r="T243" s="6">
        <v>0.5</v>
      </c>
      <c r="U243" s="7">
        <v>5251735</v>
      </c>
      <c r="V243" s="7">
        <v>2625867.5</v>
      </c>
      <c r="W243" s="7">
        <v>0</v>
      </c>
      <c r="X243" s="3" t="s">
        <v>41</v>
      </c>
      <c r="Y243" t="s">
        <v>1881</v>
      </c>
    </row>
    <row r="244" spans="1:25" x14ac:dyDescent="0.25">
      <c r="A244" s="3" t="s">
        <v>24</v>
      </c>
      <c r="B244" s="4" t="s">
        <v>25</v>
      </c>
      <c r="C244" s="4" t="s">
        <v>1285</v>
      </c>
      <c r="D244" s="4" t="s">
        <v>1286</v>
      </c>
      <c r="E244" s="4" t="s">
        <v>1287</v>
      </c>
      <c r="F244" s="4" t="s">
        <v>1288</v>
      </c>
      <c r="G244" s="3">
        <v>25844610</v>
      </c>
      <c r="H244" s="4" t="s">
        <v>30</v>
      </c>
      <c r="I244" s="5">
        <v>77900</v>
      </c>
      <c r="J244" s="3" t="s">
        <v>1289</v>
      </c>
      <c r="K244" s="3" t="s">
        <v>1290</v>
      </c>
      <c r="L244" s="3"/>
      <c r="M244" s="4" t="s">
        <v>581</v>
      </c>
      <c r="N244" s="4" t="s">
        <v>35</v>
      </c>
      <c r="O244" s="4" t="s">
        <v>63</v>
      </c>
      <c r="P244" s="4" t="s">
        <v>64</v>
      </c>
      <c r="Q244" s="3" t="s">
        <v>1197</v>
      </c>
      <c r="R244" s="4" t="s">
        <v>1198</v>
      </c>
      <c r="S244" s="3" t="s">
        <v>40</v>
      </c>
      <c r="T244" s="6">
        <v>0.5</v>
      </c>
      <c r="U244" s="7">
        <v>6700000</v>
      </c>
      <c r="V244" s="7">
        <v>3350000</v>
      </c>
      <c r="W244" s="7">
        <v>0</v>
      </c>
      <c r="X244" s="3" t="s">
        <v>41</v>
      </c>
      <c r="Y244" t="s">
        <v>1881</v>
      </c>
    </row>
    <row r="245" spans="1:25" x14ac:dyDescent="0.25">
      <c r="A245" s="3" t="s">
        <v>24</v>
      </c>
      <c r="B245" s="4" t="s">
        <v>25</v>
      </c>
      <c r="C245" s="4" t="s">
        <v>1291</v>
      </c>
      <c r="D245" s="4" t="s">
        <v>1292</v>
      </c>
      <c r="E245" s="4" t="s">
        <v>1293</v>
      </c>
      <c r="F245" s="4" t="s">
        <v>1294</v>
      </c>
      <c r="G245" s="3">
        <v>222640</v>
      </c>
      <c r="H245" s="4" t="s">
        <v>30</v>
      </c>
      <c r="I245" s="5">
        <v>25301</v>
      </c>
      <c r="J245" s="3" t="s">
        <v>31</v>
      </c>
      <c r="K245" s="3" t="s">
        <v>140</v>
      </c>
      <c r="L245" s="3" t="s">
        <v>140</v>
      </c>
      <c r="M245" s="4" t="s">
        <v>34</v>
      </c>
      <c r="N245" s="4" t="s">
        <v>35</v>
      </c>
      <c r="O245" s="4" t="s">
        <v>112</v>
      </c>
      <c r="P245" s="4" t="s">
        <v>113</v>
      </c>
      <c r="Q245" s="3" t="s">
        <v>1197</v>
      </c>
      <c r="R245" s="4" t="s">
        <v>1198</v>
      </c>
      <c r="S245" s="3" t="s">
        <v>40</v>
      </c>
      <c r="T245" s="6">
        <v>0.5</v>
      </c>
      <c r="U245" s="7">
        <v>10000000</v>
      </c>
      <c r="V245" s="7">
        <v>5000000</v>
      </c>
      <c r="W245" s="7">
        <v>0</v>
      </c>
      <c r="X245" s="3" t="s">
        <v>41</v>
      </c>
      <c r="Y245" t="s">
        <v>1881</v>
      </c>
    </row>
    <row r="246" spans="1:25" x14ac:dyDescent="0.25">
      <c r="A246" s="3" t="s">
        <v>24</v>
      </c>
      <c r="B246" s="4" t="s">
        <v>25</v>
      </c>
      <c r="C246" s="4" t="s">
        <v>1295</v>
      </c>
      <c r="D246" s="4" t="s">
        <v>1296</v>
      </c>
      <c r="E246" s="4" t="s">
        <v>1297</v>
      </c>
      <c r="F246" s="4" t="s">
        <v>1298</v>
      </c>
      <c r="G246" s="3">
        <v>46981730</v>
      </c>
      <c r="H246" s="4" t="s">
        <v>30</v>
      </c>
      <c r="I246" s="5">
        <v>67401</v>
      </c>
      <c r="J246" s="3" t="s">
        <v>428</v>
      </c>
      <c r="K246" s="3" t="s">
        <v>1299</v>
      </c>
      <c r="L246" s="3" t="s">
        <v>1299</v>
      </c>
      <c r="M246" s="4" t="s">
        <v>571</v>
      </c>
      <c r="N246" s="4" t="s">
        <v>35</v>
      </c>
      <c r="O246" s="4" t="s">
        <v>103</v>
      </c>
      <c r="P246" s="4" t="s">
        <v>104</v>
      </c>
      <c r="Q246" s="3" t="s">
        <v>1300</v>
      </c>
      <c r="R246" s="4" t="s">
        <v>1301</v>
      </c>
      <c r="S246" s="3" t="s">
        <v>40</v>
      </c>
      <c r="T246" s="6">
        <v>0.45</v>
      </c>
      <c r="U246" s="7">
        <v>24225000</v>
      </c>
      <c r="V246" s="7">
        <v>10901250</v>
      </c>
      <c r="W246" s="7">
        <v>0</v>
      </c>
      <c r="X246" s="3" t="s">
        <v>41</v>
      </c>
      <c r="Y246" t="s">
        <v>1881</v>
      </c>
    </row>
    <row r="247" spans="1:25" x14ac:dyDescent="0.25">
      <c r="A247" s="3" t="s">
        <v>24</v>
      </c>
      <c r="B247" s="4" t="s">
        <v>25</v>
      </c>
      <c r="C247" s="4" t="s">
        <v>1302</v>
      </c>
      <c r="D247" s="4" t="s">
        <v>1303</v>
      </c>
      <c r="E247" s="4" t="s">
        <v>1304</v>
      </c>
      <c r="F247" s="4" t="s">
        <v>1305</v>
      </c>
      <c r="G247" s="3">
        <v>48363171</v>
      </c>
      <c r="H247" s="4" t="s">
        <v>30</v>
      </c>
      <c r="I247" s="5">
        <v>35801</v>
      </c>
      <c r="J247" s="3" t="s">
        <v>279</v>
      </c>
      <c r="K247" s="3" t="s">
        <v>1306</v>
      </c>
      <c r="L247" s="3"/>
      <c r="M247" s="4" t="s">
        <v>524</v>
      </c>
      <c r="N247" s="4" t="s">
        <v>35</v>
      </c>
      <c r="O247" s="4" t="s">
        <v>160</v>
      </c>
      <c r="P247" s="4" t="s">
        <v>161</v>
      </c>
      <c r="Q247" s="3" t="s">
        <v>1300</v>
      </c>
      <c r="R247" s="4" t="s">
        <v>1301</v>
      </c>
      <c r="S247" s="3" t="s">
        <v>40</v>
      </c>
      <c r="T247" s="6">
        <v>0.35</v>
      </c>
      <c r="U247" s="7">
        <v>28480000</v>
      </c>
      <c r="V247" s="7">
        <v>9968000</v>
      </c>
      <c r="W247" s="7">
        <v>0</v>
      </c>
      <c r="X247" s="3" t="s">
        <v>41</v>
      </c>
      <c r="Y247" t="s">
        <v>1881</v>
      </c>
    </row>
    <row r="248" spans="1:25" x14ac:dyDescent="0.25">
      <c r="A248" s="3" t="s">
        <v>24</v>
      </c>
      <c r="B248" s="4" t="s">
        <v>25</v>
      </c>
      <c r="C248" s="4" t="s">
        <v>1307</v>
      </c>
      <c r="D248" s="4" t="s">
        <v>1308</v>
      </c>
      <c r="E248" s="4" t="s">
        <v>1309</v>
      </c>
      <c r="F248" s="4" t="s">
        <v>1310</v>
      </c>
      <c r="G248" s="3">
        <v>25035843</v>
      </c>
      <c r="H248" s="4" t="s">
        <v>30</v>
      </c>
      <c r="I248" s="5">
        <v>41703</v>
      </c>
      <c r="J248" s="3" t="s">
        <v>336</v>
      </c>
      <c r="K248" s="3" t="s">
        <v>1311</v>
      </c>
      <c r="L248" s="3" t="s">
        <v>1312</v>
      </c>
      <c r="M248" s="4" t="s">
        <v>34</v>
      </c>
      <c r="N248" s="4" t="s">
        <v>35</v>
      </c>
      <c r="O248" s="4" t="s">
        <v>36</v>
      </c>
      <c r="P248" s="4" t="s">
        <v>37</v>
      </c>
      <c r="Q248" s="3" t="s">
        <v>1300</v>
      </c>
      <c r="R248" s="4" t="s">
        <v>1301</v>
      </c>
      <c r="S248" s="3" t="s">
        <v>40</v>
      </c>
      <c r="T248" s="6">
        <v>0.44999999982646005</v>
      </c>
      <c r="U248" s="7">
        <v>17287085.739999998</v>
      </c>
      <c r="V248" s="7">
        <v>7779188.5800000001</v>
      </c>
      <c r="W248" s="7">
        <v>0</v>
      </c>
      <c r="X248" s="3" t="s">
        <v>41</v>
      </c>
      <c r="Y248" t="s">
        <v>1881</v>
      </c>
    </row>
    <row r="249" spans="1:25" x14ac:dyDescent="0.25">
      <c r="A249" s="3" t="s">
        <v>24</v>
      </c>
      <c r="B249" s="4" t="s">
        <v>25</v>
      </c>
      <c r="C249" s="4" t="s">
        <v>1313</v>
      </c>
      <c r="D249" s="4" t="s">
        <v>1314</v>
      </c>
      <c r="E249" s="4" t="s">
        <v>1315</v>
      </c>
      <c r="F249" s="4" t="s">
        <v>1316</v>
      </c>
      <c r="G249" s="3">
        <v>25067095</v>
      </c>
      <c r="H249" s="4" t="s">
        <v>30</v>
      </c>
      <c r="I249" s="5">
        <v>25217</v>
      </c>
      <c r="J249" s="3" t="s">
        <v>321</v>
      </c>
      <c r="K249" s="3" t="s">
        <v>876</v>
      </c>
      <c r="L249" s="3" t="s">
        <v>1317</v>
      </c>
      <c r="M249" s="4" t="s">
        <v>571</v>
      </c>
      <c r="N249" s="4" t="s">
        <v>35</v>
      </c>
      <c r="O249" s="4" t="s">
        <v>112</v>
      </c>
      <c r="P249" s="4" t="s">
        <v>113</v>
      </c>
      <c r="Q249" s="3" t="s">
        <v>1300</v>
      </c>
      <c r="R249" s="4" t="s">
        <v>1301</v>
      </c>
      <c r="S249" s="3" t="s">
        <v>40</v>
      </c>
      <c r="T249" s="6">
        <v>0.45</v>
      </c>
      <c r="U249" s="7">
        <v>60265562</v>
      </c>
      <c r="V249" s="7">
        <v>27119502.899999999</v>
      </c>
      <c r="W249" s="7">
        <v>0</v>
      </c>
      <c r="X249" s="3" t="s">
        <v>41</v>
      </c>
      <c r="Y249" t="s">
        <v>1881</v>
      </c>
    </row>
    <row r="250" spans="1:25" x14ac:dyDescent="0.25">
      <c r="A250" s="3" t="s">
        <v>24</v>
      </c>
      <c r="B250" s="4" t="s">
        <v>25</v>
      </c>
      <c r="C250" s="4" t="s">
        <v>1318</v>
      </c>
      <c r="D250" s="4" t="s">
        <v>1319</v>
      </c>
      <c r="E250" s="4" t="s">
        <v>1320</v>
      </c>
      <c r="F250" s="4" t="s">
        <v>1321</v>
      </c>
      <c r="G250" s="3">
        <v>14508591</v>
      </c>
      <c r="H250" s="4" t="s">
        <v>194</v>
      </c>
      <c r="I250" s="5">
        <v>39155</v>
      </c>
      <c r="J250" s="3" t="s">
        <v>1184</v>
      </c>
      <c r="K250" s="3" t="s">
        <v>1248</v>
      </c>
      <c r="L250" s="3" t="s">
        <v>861</v>
      </c>
      <c r="M250" s="4" t="s">
        <v>34</v>
      </c>
      <c r="N250" s="4" t="s">
        <v>35</v>
      </c>
      <c r="O250" s="4" t="s">
        <v>103</v>
      </c>
      <c r="P250" s="4" t="s">
        <v>104</v>
      </c>
      <c r="Q250" s="3" t="s">
        <v>1300</v>
      </c>
      <c r="R250" s="4" t="s">
        <v>1301</v>
      </c>
      <c r="S250" s="3" t="s">
        <v>40</v>
      </c>
      <c r="T250" s="6">
        <v>0.35</v>
      </c>
      <c r="U250" s="7">
        <v>12111093</v>
      </c>
      <c r="V250" s="7">
        <v>4238882.55</v>
      </c>
      <c r="W250" s="7">
        <v>0</v>
      </c>
      <c r="X250" s="3" t="s">
        <v>41</v>
      </c>
      <c r="Y250" t="s">
        <v>1881</v>
      </c>
    </row>
    <row r="251" spans="1:25" x14ac:dyDescent="0.25">
      <c r="A251" s="3" t="s">
        <v>24</v>
      </c>
      <c r="B251" s="4" t="s">
        <v>25</v>
      </c>
      <c r="C251" s="4" t="s">
        <v>1322</v>
      </c>
      <c r="D251" s="4" t="s">
        <v>1323</v>
      </c>
      <c r="E251" s="4" t="s">
        <v>1324</v>
      </c>
      <c r="F251" s="4" t="s">
        <v>1325</v>
      </c>
      <c r="G251" s="3">
        <v>41190785</v>
      </c>
      <c r="H251" s="4" t="s">
        <v>30</v>
      </c>
      <c r="I251" s="5">
        <v>28915</v>
      </c>
      <c r="J251" s="3" t="s">
        <v>1215</v>
      </c>
      <c r="K251" s="3" t="s">
        <v>690</v>
      </c>
      <c r="L251" s="3"/>
      <c r="M251" s="4" t="s">
        <v>524</v>
      </c>
      <c r="N251" s="4" t="s">
        <v>35</v>
      </c>
      <c r="O251" s="4" t="s">
        <v>112</v>
      </c>
      <c r="P251" s="4" t="s">
        <v>113</v>
      </c>
      <c r="Q251" s="3" t="s">
        <v>1300</v>
      </c>
      <c r="R251" s="4" t="s">
        <v>1301</v>
      </c>
      <c r="S251" s="3" t="s">
        <v>40</v>
      </c>
      <c r="T251" s="6">
        <v>0.35</v>
      </c>
      <c r="U251" s="7">
        <v>86979820</v>
      </c>
      <c r="V251" s="7">
        <v>30442937</v>
      </c>
      <c r="W251" s="7">
        <v>0</v>
      </c>
      <c r="X251" s="3" t="s">
        <v>41</v>
      </c>
      <c r="Y251" t="s">
        <v>1881</v>
      </c>
    </row>
    <row r="252" spans="1:25" x14ac:dyDescent="0.25">
      <c r="A252" s="3" t="s">
        <v>24</v>
      </c>
      <c r="B252" s="4" t="s">
        <v>25</v>
      </c>
      <c r="C252" s="4" t="s">
        <v>1326</v>
      </c>
      <c r="D252" s="4" t="s">
        <v>1327</v>
      </c>
      <c r="E252" s="4" t="s">
        <v>1328</v>
      </c>
      <c r="F252" s="4" t="s">
        <v>1329</v>
      </c>
      <c r="G252" s="3">
        <v>49445324</v>
      </c>
      <c r="H252" s="4" t="s">
        <v>69</v>
      </c>
      <c r="I252" s="5">
        <v>67401</v>
      </c>
      <c r="J252" s="3" t="s">
        <v>124</v>
      </c>
      <c r="K252" s="3" t="s">
        <v>1290</v>
      </c>
      <c r="L252" s="3"/>
      <c r="M252" s="4" t="s">
        <v>524</v>
      </c>
      <c r="N252" s="4" t="s">
        <v>35</v>
      </c>
      <c r="O252" s="4" t="s">
        <v>103</v>
      </c>
      <c r="P252" s="4" t="s">
        <v>104</v>
      </c>
      <c r="Q252" s="3" t="s">
        <v>1300</v>
      </c>
      <c r="R252" s="4" t="s">
        <v>1301</v>
      </c>
      <c r="S252" s="3" t="s">
        <v>40</v>
      </c>
      <c r="T252" s="6">
        <v>0.45</v>
      </c>
      <c r="U252" s="7">
        <v>24024000</v>
      </c>
      <c r="V252" s="7">
        <v>10810800</v>
      </c>
      <c r="W252" s="7">
        <v>0</v>
      </c>
      <c r="X252" s="3" t="s">
        <v>41</v>
      </c>
      <c r="Y252" t="s">
        <v>1881</v>
      </c>
    </row>
    <row r="253" spans="1:25" x14ac:dyDescent="0.25">
      <c r="A253" s="3" t="s">
        <v>24</v>
      </c>
      <c r="B253" s="4" t="s">
        <v>25</v>
      </c>
      <c r="C253" s="4" t="s">
        <v>1330</v>
      </c>
      <c r="D253" s="4" t="s">
        <v>1331</v>
      </c>
      <c r="E253" s="4" t="s">
        <v>1332</v>
      </c>
      <c r="F253" s="4" t="s">
        <v>1333</v>
      </c>
      <c r="G253" s="3">
        <v>26927306</v>
      </c>
      <c r="H253" s="4" t="s">
        <v>30</v>
      </c>
      <c r="I253" s="5">
        <v>60200</v>
      </c>
      <c r="J253" s="3" t="s">
        <v>1334</v>
      </c>
      <c r="K253" s="3" t="s">
        <v>684</v>
      </c>
      <c r="L253" s="3" t="s">
        <v>1202</v>
      </c>
      <c r="M253" s="4" t="s">
        <v>34</v>
      </c>
      <c r="N253" s="4" t="s">
        <v>35</v>
      </c>
      <c r="O253" s="4" t="s">
        <v>103</v>
      </c>
      <c r="P253" s="4" t="s">
        <v>104</v>
      </c>
      <c r="Q253" s="3" t="s">
        <v>1197</v>
      </c>
      <c r="R253" s="4" t="s">
        <v>1198</v>
      </c>
      <c r="S253" s="3" t="s">
        <v>40</v>
      </c>
      <c r="T253" s="6">
        <v>0.5</v>
      </c>
      <c r="U253" s="7">
        <v>10000000</v>
      </c>
      <c r="V253" s="7">
        <v>5000000</v>
      </c>
      <c r="W253" s="7">
        <v>0</v>
      </c>
      <c r="X253" s="3" t="s">
        <v>41</v>
      </c>
      <c r="Y253" t="s">
        <v>1881</v>
      </c>
    </row>
    <row r="254" spans="1:25" x14ac:dyDescent="0.25">
      <c r="A254" s="3" t="s">
        <v>24</v>
      </c>
      <c r="B254" s="4" t="s">
        <v>25</v>
      </c>
      <c r="C254" s="4" t="s">
        <v>1335</v>
      </c>
      <c r="D254" s="4" t="s">
        <v>1336</v>
      </c>
      <c r="E254" s="4" t="s">
        <v>1337</v>
      </c>
      <c r="F254" s="4" t="s">
        <v>1338</v>
      </c>
      <c r="G254" s="3">
        <v>28619633</v>
      </c>
      <c r="H254" s="4" t="s">
        <v>30</v>
      </c>
      <c r="I254" s="5">
        <v>78372</v>
      </c>
      <c r="J254" s="3" t="s">
        <v>637</v>
      </c>
      <c r="K254" s="3" t="s">
        <v>1339</v>
      </c>
      <c r="L254" s="3"/>
      <c r="M254" s="4" t="s">
        <v>524</v>
      </c>
      <c r="N254" s="4" t="s">
        <v>35</v>
      </c>
      <c r="O254" s="4" t="s">
        <v>63</v>
      </c>
      <c r="P254" s="4" t="s">
        <v>64</v>
      </c>
      <c r="Q254" s="3" t="s">
        <v>1197</v>
      </c>
      <c r="R254" s="4" t="s">
        <v>1198</v>
      </c>
      <c r="S254" s="3" t="s">
        <v>40</v>
      </c>
      <c r="T254" s="6">
        <v>0.5</v>
      </c>
      <c r="U254" s="7">
        <v>3464043</v>
      </c>
      <c r="V254" s="7">
        <v>1732021.5</v>
      </c>
      <c r="W254" s="7">
        <v>0</v>
      </c>
      <c r="X254" s="3" t="s">
        <v>41</v>
      </c>
      <c r="Y254" t="s">
        <v>1881</v>
      </c>
    </row>
    <row r="255" spans="1:25" x14ac:dyDescent="0.25">
      <c r="A255" s="3" t="s">
        <v>24</v>
      </c>
      <c r="B255" s="4" t="s">
        <v>25</v>
      </c>
      <c r="C255" s="4" t="s">
        <v>1340</v>
      </c>
      <c r="D255" s="4" t="s">
        <v>1341</v>
      </c>
      <c r="E255" s="4" t="s">
        <v>1342</v>
      </c>
      <c r="F255" s="4" t="s">
        <v>1343</v>
      </c>
      <c r="G255" s="3">
        <v>26813319</v>
      </c>
      <c r="H255" s="4" t="s">
        <v>30</v>
      </c>
      <c r="I255" s="5">
        <v>75002</v>
      </c>
      <c r="J255" s="3" t="s">
        <v>554</v>
      </c>
      <c r="K255" s="3" t="s">
        <v>876</v>
      </c>
      <c r="L255" s="3" t="s">
        <v>1344</v>
      </c>
      <c r="M255" s="4" t="s">
        <v>34</v>
      </c>
      <c r="N255" s="4" t="s">
        <v>35</v>
      </c>
      <c r="O255" s="4" t="s">
        <v>63</v>
      </c>
      <c r="P255" s="4" t="s">
        <v>64</v>
      </c>
      <c r="Q255" s="3" t="s">
        <v>1197</v>
      </c>
      <c r="R255" s="4" t="s">
        <v>1198</v>
      </c>
      <c r="S255" s="3" t="s">
        <v>40</v>
      </c>
      <c r="T255" s="6">
        <v>0.5</v>
      </c>
      <c r="U255" s="7">
        <v>1484217</v>
      </c>
      <c r="V255" s="7">
        <v>742108.5</v>
      </c>
      <c r="W255" s="7">
        <v>0</v>
      </c>
      <c r="X255" s="3" t="s">
        <v>41</v>
      </c>
      <c r="Y255" t="s">
        <v>1881</v>
      </c>
    </row>
    <row r="256" spans="1:25" x14ac:dyDescent="0.25">
      <c r="A256" s="3" t="s">
        <v>24</v>
      </c>
      <c r="B256" s="4" t="s">
        <v>25</v>
      </c>
      <c r="C256" s="4" t="s">
        <v>1345</v>
      </c>
      <c r="D256" s="4" t="s">
        <v>1346</v>
      </c>
      <c r="E256" s="4" t="s">
        <v>1347</v>
      </c>
      <c r="F256" s="4" t="s">
        <v>1348</v>
      </c>
      <c r="G256" s="3">
        <v>42193940</v>
      </c>
      <c r="H256" s="4" t="s">
        <v>109</v>
      </c>
      <c r="I256" s="5">
        <v>56802</v>
      </c>
      <c r="J256" s="3" t="s">
        <v>509</v>
      </c>
      <c r="K256" s="3" t="s">
        <v>71</v>
      </c>
      <c r="L256" s="3" t="s">
        <v>71</v>
      </c>
      <c r="M256" s="4" t="s">
        <v>34</v>
      </c>
      <c r="N256" s="4" t="s">
        <v>35</v>
      </c>
      <c r="O256" s="4" t="s">
        <v>72</v>
      </c>
      <c r="P256" s="4" t="s">
        <v>73</v>
      </c>
      <c r="Q256" s="3" t="s">
        <v>1197</v>
      </c>
      <c r="R256" s="4" t="s">
        <v>1198</v>
      </c>
      <c r="S256" s="3" t="s">
        <v>40</v>
      </c>
      <c r="T256" s="6">
        <v>0.49999999923059724</v>
      </c>
      <c r="U256" s="7">
        <v>6498547.1299999999</v>
      </c>
      <c r="V256" s="7">
        <v>3249273.56</v>
      </c>
      <c r="W256" s="7">
        <v>0</v>
      </c>
      <c r="X256" s="3" t="s">
        <v>41</v>
      </c>
      <c r="Y256" t="s">
        <v>1881</v>
      </c>
    </row>
    <row r="257" spans="1:25" x14ac:dyDescent="0.25">
      <c r="A257" s="3" t="s">
        <v>24</v>
      </c>
      <c r="B257" s="4" t="s">
        <v>25</v>
      </c>
      <c r="C257" s="4" t="s">
        <v>1349</v>
      </c>
      <c r="D257" s="4" t="s">
        <v>1350</v>
      </c>
      <c r="E257" s="4" t="s">
        <v>1351</v>
      </c>
      <c r="F257" s="4" t="s">
        <v>1352</v>
      </c>
      <c r="G257" s="3">
        <v>27693554</v>
      </c>
      <c r="H257" s="4" t="s">
        <v>30</v>
      </c>
      <c r="I257" s="5">
        <v>76901</v>
      </c>
      <c r="J257" s="3" t="s">
        <v>642</v>
      </c>
      <c r="K257" s="3" t="s">
        <v>1353</v>
      </c>
      <c r="L257" s="3" t="s">
        <v>1354</v>
      </c>
      <c r="M257" s="4" t="s">
        <v>571</v>
      </c>
      <c r="N257" s="4" t="s">
        <v>35</v>
      </c>
      <c r="O257" s="4" t="s">
        <v>142</v>
      </c>
      <c r="P257" s="4" t="s">
        <v>143</v>
      </c>
      <c r="Q257" s="3" t="s">
        <v>1197</v>
      </c>
      <c r="R257" s="4" t="s">
        <v>1198</v>
      </c>
      <c r="S257" s="3" t="s">
        <v>40</v>
      </c>
      <c r="T257" s="6">
        <v>0.5</v>
      </c>
      <c r="U257" s="7">
        <v>9188069</v>
      </c>
      <c r="V257" s="7">
        <v>4594034.5</v>
      </c>
      <c r="W257" s="7">
        <v>0</v>
      </c>
      <c r="X257" s="3" t="s">
        <v>41</v>
      </c>
      <c r="Y257" t="s">
        <v>1881</v>
      </c>
    </row>
    <row r="258" spans="1:25" x14ac:dyDescent="0.25">
      <c r="A258" s="3" t="s">
        <v>24</v>
      </c>
      <c r="B258" s="4" t="s">
        <v>25</v>
      </c>
      <c r="C258" s="4" t="s">
        <v>1355</v>
      </c>
      <c r="D258" s="4" t="s">
        <v>1356</v>
      </c>
      <c r="E258" s="4" t="s">
        <v>1357</v>
      </c>
      <c r="F258" s="4" t="s">
        <v>1358</v>
      </c>
      <c r="G258" s="3">
        <v>27992241</v>
      </c>
      <c r="H258" s="4" t="s">
        <v>30</v>
      </c>
      <c r="I258" s="5">
        <v>34701</v>
      </c>
      <c r="J258" s="3" t="s">
        <v>1289</v>
      </c>
      <c r="K258" s="3" t="s">
        <v>684</v>
      </c>
      <c r="L258" s="3"/>
      <c r="M258" s="4" t="s">
        <v>524</v>
      </c>
      <c r="N258" s="4" t="s">
        <v>35</v>
      </c>
      <c r="O258" s="4" t="s">
        <v>1186</v>
      </c>
      <c r="P258" s="4" t="s">
        <v>1187</v>
      </c>
      <c r="Q258" s="3" t="s">
        <v>1197</v>
      </c>
      <c r="R258" s="4" t="s">
        <v>1198</v>
      </c>
      <c r="S258" s="3" t="s">
        <v>40</v>
      </c>
      <c r="T258" s="6">
        <v>0.5</v>
      </c>
      <c r="U258" s="7">
        <v>8430137.5</v>
      </c>
      <c r="V258" s="7">
        <v>4215068.75</v>
      </c>
      <c r="W258" s="7">
        <v>0</v>
      </c>
      <c r="X258" s="3" t="s">
        <v>41</v>
      </c>
      <c r="Y258" t="s">
        <v>1881</v>
      </c>
    </row>
    <row r="259" spans="1:25" x14ac:dyDescent="0.25">
      <c r="A259" s="3" t="s">
        <v>24</v>
      </c>
      <c r="B259" s="4" t="s">
        <v>25</v>
      </c>
      <c r="C259" s="4" t="s">
        <v>1359</v>
      </c>
      <c r="D259" s="4" t="s">
        <v>1360</v>
      </c>
      <c r="E259" s="4" t="s">
        <v>1361</v>
      </c>
      <c r="F259" s="4" t="s">
        <v>1362</v>
      </c>
      <c r="G259" s="3">
        <v>63473542</v>
      </c>
      <c r="H259" s="4" t="s">
        <v>69</v>
      </c>
      <c r="I259" s="5">
        <v>61200</v>
      </c>
      <c r="J259" s="3" t="s">
        <v>750</v>
      </c>
      <c r="K259" s="3" t="s">
        <v>1363</v>
      </c>
      <c r="L259" s="3"/>
      <c r="M259" s="4" t="s">
        <v>524</v>
      </c>
      <c r="N259" s="4" t="s">
        <v>35</v>
      </c>
      <c r="O259" s="4" t="s">
        <v>96</v>
      </c>
      <c r="P259" s="4" t="s">
        <v>97</v>
      </c>
      <c r="Q259" s="3" t="s">
        <v>1300</v>
      </c>
      <c r="R259" s="4" t="s">
        <v>1301</v>
      </c>
      <c r="S259" s="3" t="s">
        <v>40</v>
      </c>
      <c r="T259" s="6">
        <v>0.45</v>
      </c>
      <c r="U259" s="7">
        <v>52020458</v>
      </c>
      <c r="V259" s="7">
        <v>23409206.100000001</v>
      </c>
      <c r="W259" s="7">
        <v>0</v>
      </c>
      <c r="X259" s="3" t="s">
        <v>41</v>
      </c>
      <c r="Y259" t="s">
        <v>1881</v>
      </c>
    </row>
    <row r="260" spans="1:25" x14ac:dyDescent="0.25">
      <c r="A260" s="3" t="s">
        <v>24</v>
      </c>
      <c r="B260" s="4" t="s">
        <v>25</v>
      </c>
      <c r="C260" s="4" t="s">
        <v>1364</v>
      </c>
      <c r="D260" s="4" t="s">
        <v>1365</v>
      </c>
      <c r="E260" s="4" t="s">
        <v>1366</v>
      </c>
      <c r="F260" s="4" t="s">
        <v>724</v>
      </c>
      <c r="G260" s="3">
        <v>44026421</v>
      </c>
      <c r="H260" s="4" t="s">
        <v>30</v>
      </c>
      <c r="I260" s="5">
        <v>67201</v>
      </c>
      <c r="J260" s="3" t="s">
        <v>978</v>
      </c>
      <c r="K260" s="3" t="s">
        <v>1367</v>
      </c>
      <c r="L260" s="3"/>
      <c r="M260" s="4" t="s">
        <v>581</v>
      </c>
      <c r="N260" s="4" t="s">
        <v>35</v>
      </c>
      <c r="O260" s="4" t="s">
        <v>96</v>
      </c>
      <c r="P260" s="4" t="s">
        <v>97</v>
      </c>
      <c r="Q260" s="3" t="s">
        <v>1300</v>
      </c>
      <c r="R260" s="4" t="s">
        <v>1301</v>
      </c>
      <c r="S260" s="3" t="s">
        <v>40</v>
      </c>
      <c r="T260" s="6">
        <v>0.45</v>
      </c>
      <c r="U260" s="7">
        <v>10048453</v>
      </c>
      <c r="V260" s="7">
        <v>4521803.8499999996</v>
      </c>
      <c r="W260" s="7">
        <v>0</v>
      </c>
      <c r="X260" s="3" t="s">
        <v>41</v>
      </c>
      <c r="Y260" t="s">
        <v>1881</v>
      </c>
    </row>
    <row r="261" spans="1:25" x14ac:dyDescent="0.25">
      <c r="A261" s="3" t="s">
        <v>24</v>
      </c>
      <c r="B261" s="4" t="s">
        <v>25</v>
      </c>
      <c r="C261" s="4" t="s">
        <v>1368</v>
      </c>
      <c r="D261" s="4" t="s">
        <v>1369</v>
      </c>
      <c r="E261" s="4" t="s">
        <v>1370</v>
      </c>
      <c r="F261" s="4" t="s">
        <v>1371</v>
      </c>
      <c r="G261" s="3">
        <v>29356237</v>
      </c>
      <c r="H261" s="4" t="s">
        <v>30</v>
      </c>
      <c r="I261" s="5">
        <v>68201</v>
      </c>
      <c r="J261" s="3" t="s">
        <v>1038</v>
      </c>
      <c r="K261" s="3" t="s">
        <v>1339</v>
      </c>
      <c r="L261" s="3"/>
      <c r="M261" s="4" t="s">
        <v>581</v>
      </c>
      <c r="N261" s="4" t="s">
        <v>35</v>
      </c>
      <c r="O261" s="4" t="s">
        <v>96</v>
      </c>
      <c r="P261" s="4" t="s">
        <v>97</v>
      </c>
      <c r="Q261" s="3" t="s">
        <v>1300</v>
      </c>
      <c r="R261" s="4" t="s">
        <v>1301</v>
      </c>
      <c r="S261" s="3" t="s">
        <v>40</v>
      </c>
      <c r="T261" s="6">
        <v>0.45</v>
      </c>
      <c r="U261" s="7">
        <v>34055000</v>
      </c>
      <c r="V261" s="7">
        <v>15324750</v>
      </c>
      <c r="W261" s="7">
        <v>0</v>
      </c>
      <c r="X261" s="3" t="s">
        <v>41</v>
      </c>
      <c r="Y261" t="s">
        <v>1881</v>
      </c>
    </row>
    <row r="262" spans="1:25" x14ac:dyDescent="0.25">
      <c r="A262" s="3" t="s">
        <v>24</v>
      </c>
      <c r="B262" s="4" t="s">
        <v>25</v>
      </c>
      <c r="C262" s="4" t="s">
        <v>1372</v>
      </c>
      <c r="D262" s="4" t="s">
        <v>1373</v>
      </c>
      <c r="E262" s="4" t="s">
        <v>1374</v>
      </c>
      <c r="F262" s="4" t="s">
        <v>1375</v>
      </c>
      <c r="G262" s="3">
        <v>26153068</v>
      </c>
      <c r="H262" s="4" t="s">
        <v>30</v>
      </c>
      <c r="I262" s="5">
        <v>18600</v>
      </c>
      <c r="J262" s="3" t="s">
        <v>1376</v>
      </c>
      <c r="K262" s="3" t="s">
        <v>1377</v>
      </c>
      <c r="L262" s="3" t="s">
        <v>1378</v>
      </c>
      <c r="M262" s="4" t="s">
        <v>34</v>
      </c>
      <c r="N262" s="4" t="s">
        <v>35</v>
      </c>
      <c r="O262" s="4" t="s">
        <v>112</v>
      </c>
      <c r="P262" s="4" t="s">
        <v>113</v>
      </c>
      <c r="Q262" s="3" t="s">
        <v>1300</v>
      </c>
      <c r="R262" s="4" t="s">
        <v>1301</v>
      </c>
      <c r="S262" s="3" t="s">
        <v>40</v>
      </c>
      <c r="T262" s="6">
        <v>0.45</v>
      </c>
      <c r="U262" s="7">
        <v>37490651</v>
      </c>
      <c r="V262" s="7">
        <v>16870792.949999999</v>
      </c>
      <c r="W262" s="7">
        <v>0</v>
      </c>
      <c r="X262" s="3" t="s">
        <v>41</v>
      </c>
      <c r="Y262" t="s">
        <v>1881</v>
      </c>
    </row>
    <row r="263" spans="1:25" x14ac:dyDescent="0.25">
      <c r="A263" s="3" t="s">
        <v>24</v>
      </c>
      <c r="B263" s="4" t="s">
        <v>25</v>
      </c>
      <c r="C263" s="4" t="s">
        <v>1379</v>
      </c>
      <c r="D263" s="4" t="s">
        <v>1380</v>
      </c>
      <c r="E263" s="4" t="s">
        <v>1381</v>
      </c>
      <c r="F263" s="4" t="s">
        <v>1382</v>
      </c>
      <c r="G263" s="3">
        <v>27324176</v>
      </c>
      <c r="H263" s="4" t="s">
        <v>30</v>
      </c>
      <c r="I263" s="5">
        <v>46346</v>
      </c>
      <c r="J263" s="3" t="s">
        <v>1048</v>
      </c>
      <c r="K263" s="3" t="s">
        <v>1367</v>
      </c>
      <c r="L263" s="3"/>
      <c r="M263" s="4" t="s">
        <v>1383</v>
      </c>
      <c r="N263" s="4" t="s">
        <v>35</v>
      </c>
      <c r="O263" s="4" t="s">
        <v>295</v>
      </c>
      <c r="P263" s="4" t="s">
        <v>296</v>
      </c>
      <c r="Q263" s="3" t="s">
        <v>1300</v>
      </c>
      <c r="R263" s="4" t="s">
        <v>1301</v>
      </c>
      <c r="S263" s="3" t="s">
        <v>40</v>
      </c>
      <c r="T263" s="6">
        <v>0.45</v>
      </c>
      <c r="U263" s="7">
        <v>33358502</v>
      </c>
      <c r="V263" s="7">
        <v>15011325.9</v>
      </c>
      <c r="W263" s="7">
        <v>0</v>
      </c>
      <c r="X263" s="3" t="s">
        <v>41</v>
      </c>
      <c r="Y263" t="s">
        <v>1881</v>
      </c>
    </row>
    <row r="264" spans="1:25" x14ac:dyDescent="0.25">
      <c r="A264" s="3" t="s">
        <v>24</v>
      </c>
      <c r="B264" s="4" t="s">
        <v>25</v>
      </c>
      <c r="C264" s="4" t="s">
        <v>1384</v>
      </c>
      <c r="D264" s="4" t="s">
        <v>1385</v>
      </c>
      <c r="E264" s="4" t="s">
        <v>1386</v>
      </c>
      <c r="F264" s="4" t="s">
        <v>1387</v>
      </c>
      <c r="G264" s="3">
        <v>28908</v>
      </c>
      <c r="H264" s="4" t="s">
        <v>109</v>
      </c>
      <c r="I264" s="5">
        <v>31200</v>
      </c>
      <c r="J264" s="3" t="s">
        <v>1161</v>
      </c>
      <c r="K264" s="3" t="s">
        <v>1388</v>
      </c>
      <c r="L264" s="3"/>
      <c r="M264" s="4" t="s">
        <v>524</v>
      </c>
      <c r="N264" s="4" t="s">
        <v>35</v>
      </c>
      <c r="O264" s="4" t="s">
        <v>1186</v>
      </c>
      <c r="P264" s="4" t="s">
        <v>1187</v>
      </c>
      <c r="Q264" s="3" t="s">
        <v>1300</v>
      </c>
      <c r="R264" s="4" t="s">
        <v>1301</v>
      </c>
      <c r="S264" s="3" t="s">
        <v>40</v>
      </c>
      <c r="T264" s="6">
        <v>0.35</v>
      </c>
      <c r="U264" s="7">
        <v>28046000</v>
      </c>
      <c r="V264" s="7">
        <v>9816100</v>
      </c>
      <c r="W264" s="7">
        <v>0</v>
      </c>
      <c r="X264" s="3" t="s">
        <v>41</v>
      </c>
      <c r="Y264" t="s">
        <v>1881</v>
      </c>
    </row>
    <row r="265" spans="1:25" x14ac:dyDescent="0.25">
      <c r="A265" s="3" t="s">
        <v>24</v>
      </c>
      <c r="B265" s="4" t="s">
        <v>25</v>
      </c>
      <c r="C265" s="4" t="s">
        <v>1389</v>
      </c>
      <c r="D265" s="4" t="s">
        <v>1390</v>
      </c>
      <c r="E265" s="4" t="s">
        <v>1391</v>
      </c>
      <c r="F265" s="4" t="s">
        <v>1392</v>
      </c>
      <c r="G265" s="3">
        <v>27791866</v>
      </c>
      <c r="H265" s="4" t="s">
        <v>30</v>
      </c>
      <c r="I265" s="5">
        <v>73991</v>
      </c>
      <c r="J265" s="3" t="s">
        <v>1393</v>
      </c>
      <c r="K265" s="3" t="s">
        <v>1367</v>
      </c>
      <c r="L265" s="3"/>
      <c r="M265" s="4" t="s">
        <v>581</v>
      </c>
      <c r="N265" s="4" t="s">
        <v>35</v>
      </c>
      <c r="O265" s="4" t="s">
        <v>48</v>
      </c>
      <c r="P265" s="4" t="s">
        <v>49</v>
      </c>
      <c r="Q265" s="3" t="s">
        <v>1300</v>
      </c>
      <c r="R265" s="4" t="s">
        <v>1301</v>
      </c>
      <c r="S265" s="3" t="s">
        <v>40</v>
      </c>
      <c r="T265" s="6">
        <v>0.45</v>
      </c>
      <c r="U265" s="7">
        <v>8216737</v>
      </c>
      <c r="V265" s="7">
        <v>3697531.65</v>
      </c>
      <c r="W265" s="7">
        <v>0</v>
      </c>
      <c r="X265" s="3" t="s">
        <v>41</v>
      </c>
      <c r="Y265" t="s">
        <v>1881</v>
      </c>
    </row>
    <row r="266" spans="1:25" x14ac:dyDescent="0.25">
      <c r="A266" s="3" t="s">
        <v>24</v>
      </c>
      <c r="B266" s="4" t="s">
        <v>25</v>
      </c>
      <c r="C266" s="4" t="s">
        <v>1394</v>
      </c>
      <c r="D266" s="4" t="s">
        <v>1395</v>
      </c>
      <c r="E266" s="4" t="s">
        <v>1396</v>
      </c>
      <c r="F266" s="4" t="s">
        <v>1397</v>
      </c>
      <c r="G266" s="3">
        <v>25968246</v>
      </c>
      <c r="H266" s="4" t="s">
        <v>69</v>
      </c>
      <c r="I266" s="5">
        <v>56301</v>
      </c>
      <c r="J266" s="3" t="s">
        <v>245</v>
      </c>
      <c r="K266" s="3" t="s">
        <v>740</v>
      </c>
      <c r="L266" s="3" t="s">
        <v>1398</v>
      </c>
      <c r="M266" s="4" t="s">
        <v>581</v>
      </c>
      <c r="N266" s="4" t="s">
        <v>35</v>
      </c>
      <c r="O266" s="4" t="s">
        <v>72</v>
      </c>
      <c r="P266" s="4" t="s">
        <v>73</v>
      </c>
      <c r="Q266" s="3" t="s">
        <v>1300</v>
      </c>
      <c r="R266" s="4" t="s">
        <v>1301</v>
      </c>
      <c r="S266" s="3" t="s">
        <v>40</v>
      </c>
      <c r="T266" s="6">
        <v>0.34999999998566672</v>
      </c>
      <c r="U266" s="7">
        <v>69767769.060000002</v>
      </c>
      <c r="V266" s="7">
        <v>24418719.170000002</v>
      </c>
      <c r="W266" s="7">
        <v>0</v>
      </c>
      <c r="X266" s="3" t="s">
        <v>41</v>
      </c>
      <c r="Y266" t="s">
        <v>1881</v>
      </c>
    </row>
    <row r="267" spans="1:25" x14ac:dyDescent="0.25">
      <c r="A267" s="3" t="s">
        <v>24</v>
      </c>
      <c r="B267" s="4" t="s">
        <v>25</v>
      </c>
      <c r="C267" s="4" t="s">
        <v>1399</v>
      </c>
      <c r="D267" s="4" t="s">
        <v>1400</v>
      </c>
      <c r="E267" s="4" t="s">
        <v>1401</v>
      </c>
      <c r="F267" s="4" t="s">
        <v>1402</v>
      </c>
      <c r="G267" s="3">
        <v>73672190</v>
      </c>
      <c r="H267" s="4" t="s">
        <v>194</v>
      </c>
      <c r="I267" s="5">
        <v>36001</v>
      </c>
      <c r="J267" s="3" t="s">
        <v>274</v>
      </c>
      <c r="K267" s="3" t="s">
        <v>1363</v>
      </c>
      <c r="L267" s="3"/>
      <c r="M267" s="4" t="s">
        <v>581</v>
      </c>
      <c r="N267" s="4" t="s">
        <v>35</v>
      </c>
      <c r="O267" s="4" t="s">
        <v>160</v>
      </c>
      <c r="P267" s="4" t="s">
        <v>161</v>
      </c>
      <c r="Q267" s="3" t="s">
        <v>1300</v>
      </c>
      <c r="R267" s="4" t="s">
        <v>1301</v>
      </c>
      <c r="S267" s="3" t="s">
        <v>40</v>
      </c>
      <c r="T267" s="6">
        <v>0.44999999892857789</v>
      </c>
      <c r="U267" s="7">
        <v>5133364.1900000004</v>
      </c>
      <c r="V267" s="7">
        <v>2310013.88</v>
      </c>
      <c r="W267" s="7">
        <v>0</v>
      </c>
      <c r="X267" s="3" t="s">
        <v>41</v>
      </c>
      <c r="Y267" t="s">
        <v>1882</v>
      </c>
    </row>
    <row r="268" spans="1:25" x14ac:dyDescent="0.25">
      <c r="A268" s="3" t="s">
        <v>24</v>
      </c>
      <c r="B268" s="4" t="s">
        <v>25</v>
      </c>
      <c r="C268" s="4" t="s">
        <v>1403</v>
      </c>
      <c r="D268" s="4" t="s">
        <v>1404</v>
      </c>
      <c r="E268" s="4" t="s">
        <v>1405</v>
      </c>
      <c r="F268" s="4" t="s">
        <v>1406</v>
      </c>
      <c r="G268" s="3">
        <v>60779713</v>
      </c>
      <c r="H268" s="4" t="s">
        <v>30</v>
      </c>
      <c r="I268" s="5">
        <v>78401</v>
      </c>
      <c r="J268" s="3" t="s">
        <v>60</v>
      </c>
      <c r="K268" s="3" t="s">
        <v>684</v>
      </c>
      <c r="L268" s="3"/>
      <c r="M268" s="4" t="s">
        <v>581</v>
      </c>
      <c r="N268" s="4" t="s">
        <v>35</v>
      </c>
      <c r="O268" s="4" t="s">
        <v>63</v>
      </c>
      <c r="P268" s="4" t="s">
        <v>64</v>
      </c>
      <c r="Q268" s="3" t="s">
        <v>1300</v>
      </c>
      <c r="R268" s="4" t="s">
        <v>1301</v>
      </c>
      <c r="S268" s="3" t="s">
        <v>40</v>
      </c>
      <c r="T268" s="6">
        <v>0.34999999992950487</v>
      </c>
      <c r="U268" s="7">
        <v>42556115.780000001</v>
      </c>
      <c r="V268" s="7">
        <v>14894640.52</v>
      </c>
      <c r="W268" s="7">
        <v>0</v>
      </c>
      <c r="X268" s="3" t="s">
        <v>41</v>
      </c>
      <c r="Y268" t="s">
        <v>1881</v>
      </c>
    </row>
    <row r="269" spans="1:25" x14ac:dyDescent="0.25">
      <c r="A269" s="3" t="s">
        <v>24</v>
      </c>
      <c r="B269" s="4" t="s">
        <v>25</v>
      </c>
      <c r="C269" s="4" t="s">
        <v>1407</v>
      </c>
      <c r="D269" s="4" t="s">
        <v>1408</v>
      </c>
      <c r="E269" s="4" t="s">
        <v>1409</v>
      </c>
      <c r="F269" s="4" t="s">
        <v>1410</v>
      </c>
      <c r="G269" s="3">
        <v>25354990</v>
      </c>
      <c r="H269" s="4" t="s">
        <v>30</v>
      </c>
      <c r="I269" s="5">
        <v>75701</v>
      </c>
      <c r="J269" s="3" t="s">
        <v>1411</v>
      </c>
      <c r="K269" s="3" t="s">
        <v>1367</v>
      </c>
      <c r="L269" s="3"/>
      <c r="M269" s="4" t="s">
        <v>524</v>
      </c>
      <c r="N269" s="4" t="s">
        <v>35</v>
      </c>
      <c r="O269" s="4" t="s">
        <v>142</v>
      </c>
      <c r="P269" s="4" t="s">
        <v>143</v>
      </c>
      <c r="Q269" s="3" t="s">
        <v>1300</v>
      </c>
      <c r="R269" s="4" t="s">
        <v>1301</v>
      </c>
      <c r="S269" s="3" t="s">
        <v>40</v>
      </c>
      <c r="T269" s="6">
        <v>0.44999999978354061</v>
      </c>
      <c r="U269" s="7">
        <v>36958435.439999998</v>
      </c>
      <c r="V269" s="7">
        <v>16631295.939999999</v>
      </c>
      <c r="W269" s="7">
        <v>0</v>
      </c>
      <c r="X269" s="3" t="s">
        <v>41</v>
      </c>
      <c r="Y269" t="s">
        <v>1881</v>
      </c>
    </row>
    <row r="270" spans="1:25" x14ac:dyDescent="0.25">
      <c r="A270" s="3" t="s">
        <v>24</v>
      </c>
      <c r="B270" s="4" t="s">
        <v>25</v>
      </c>
      <c r="C270" s="4" t="s">
        <v>1412</v>
      </c>
      <c r="D270" s="4" t="s">
        <v>1413</v>
      </c>
      <c r="E270" s="4" t="s">
        <v>1414</v>
      </c>
      <c r="F270" s="4" t="s">
        <v>1415</v>
      </c>
      <c r="G270" s="3">
        <v>25893165</v>
      </c>
      <c r="H270" s="4" t="s">
        <v>30</v>
      </c>
      <c r="I270" s="5">
        <v>73601</v>
      </c>
      <c r="J270" s="3" t="s">
        <v>125</v>
      </c>
      <c r="K270" s="3" t="s">
        <v>1367</v>
      </c>
      <c r="L270" s="3"/>
      <c r="M270" s="4" t="s">
        <v>524</v>
      </c>
      <c r="N270" s="4" t="s">
        <v>35</v>
      </c>
      <c r="O270" s="4" t="s">
        <v>48</v>
      </c>
      <c r="P270" s="4" t="s">
        <v>49</v>
      </c>
      <c r="Q270" s="3" t="s">
        <v>1300</v>
      </c>
      <c r="R270" s="4" t="s">
        <v>1301</v>
      </c>
      <c r="S270" s="3" t="s">
        <v>40</v>
      </c>
      <c r="T270" s="6">
        <v>0.45</v>
      </c>
      <c r="U270" s="7">
        <v>26100000</v>
      </c>
      <c r="V270" s="7">
        <v>11745000</v>
      </c>
      <c r="W270" s="7">
        <v>0</v>
      </c>
      <c r="X270" s="3" t="s">
        <v>41</v>
      </c>
      <c r="Y270" t="s">
        <v>1881</v>
      </c>
    </row>
    <row r="271" spans="1:25" x14ac:dyDescent="0.25">
      <c r="A271" s="3" t="s">
        <v>24</v>
      </c>
      <c r="B271" s="4" t="s">
        <v>25</v>
      </c>
      <c r="C271" s="4" t="s">
        <v>1416</v>
      </c>
      <c r="D271" s="4" t="s">
        <v>1417</v>
      </c>
      <c r="E271" s="4" t="s">
        <v>1418</v>
      </c>
      <c r="F271" s="4" t="s">
        <v>1419</v>
      </c>
      <c r="G271" s="3">
        <v>25944991</v>
      </c>
      <c r="H271" s="4" t="s">
        <v>30</v>
      </c>
      <c r="I271" s="5">
        <v>51771</v>
      </c>
      <c r="J271" s="3" t="s">
        <v>1253</v>
      </c>
      <c r="K271" s="3" t="s">
        <v>937</v>
      </c>
      <c r="L271" s="3" t="s">
        <v>751</v>
      </c>
      <c r="M271" s="4" t="s">
        <v>34</v>
      </c>
      <c r="N271" s="4" t="s">
        <v>35</v>
      </c>
      <c r="O271" s="4" t="s">
        <v>1259</v>
      </c>
      <c r="P271" s="4" t="s">
        <v>1260</v>
      </c>
      <c r="Q271" s="3" t="s">
        <v>1300</v>
      </c>
      <c r="R271" s="4" t="s">
        <v>1301</v>
      </c>
      <c r="S271" s="3" t="s">
        <v>40</v>
      </c>
      <c r="T271" s="6">
        <v>0.44999999977109012</v>
      </c>
      <c r="U271" s="7">
        <v>21842654.699999999</v>
      </c>
      <c r="V271" s="7">
        <v>9829194.6099999994</v>
      </c>
      <c r="W271" s="7">
        <v>0</v>
      </c>
      <c r="X271" s="3" t="s">
        <v>41</v>
      </c>
      <c r="Y271" t="s">
        <v>1881</v>
      </c>
    </row>
    <row r="272" spans="1:25" x14ac:dyDescent="0.25">
      <c r="A272" s="3" t="s">
        <v>24</v>
      </c>
      <c r="B272" s="4" t="s">
        <v>25</v>
      </c>
      <c r="C272" s="4" t="s">
        <v>1420</v>
      </c>
      <c r="D272" s="4" t="s">
        <v>1421</v>
      </c>
      <c r="E272" s="4" t="s">
        <v>1422</v>
      </c>
      <c r="F272" s="4" t="s">
        <v>1423</v>
      </c>
      <c r="G272" s="3">
        <v>25778188</v>
      </c>
      <c r="H272" s="4" t="s">
        <v>69</v>
      </c>
      <c r="I272" s="5">
        <v>35301</v>
      </c>
      <c r="J272" s="3" t="s">
        <v>1424</v>
      </c>
      <c r="K272" s="3" t="s">
        <v>1367</v>
      </c>
      <c r="L272" s="3"/>
      <c r="M272" s="4" t="s">
        <v>524</v>
      </c>
      <c r="N272" s="4" t="s">
        <v>35</v>
      </c>
      <c r="O272" s="4" t="s">
        <v>160</v>
      </c>
      <c r="P272" s="4" t="s">
        <v>161</v>
      </c>
      <c r="Q272" s="3" t="s">
        <v>1300</v>
      </c>
      <c r="R272" s="4" t="s">
        <v>1301</v>
      </c>
      <c r="S272" s="3" t="s">
        <v>40</v>
      </c>
      <c r="T272" s="6">
        <v>0.45</v>
      </c>
      <c r="U272" s="7">
        <v>42290000</v>
      </c>
      <c r="V272" s="7">
        <v>19030500</v>
      </c>
      <c r="W272" s="7">
        <v>0</v>
      </c>
      <c r="X272" s="3" t="s">
        <v>41</v>
      </c>
      <c r="Y272" t="s">
        <v>1881</v>
      </c>
    </row>
    <row r="273" spans="1:25" x14ac:dyDescent="0.25">
      <c r="A273" s="3" t="s">
        <v>24</v>
      </c>
      <c r="B273" s="4" t="s">
        <v>25</v>
      </c>
      <c r="C273" s="4" t="s">
        <v>1425</v>
      </c>
      <c r="D273" s="4" t="s">
        <v>1426</v>
      </c>
      <c r="E273" s="4" t="s">
        <v>1427</v>
      </c>
      <c r="F273" s="4" t="s">
        <v>1428</v>
      </c>
      <c r="G273" s="3">
        <v>25698362</v>
      </c>
      <c r="H273" s="4" t="s">
        <v>30</v>
      </c>
      <c r="I273" s="5">
        <v>12000</v>
      </c>
      <c r="J273" s="3" t="s">
        <v>153</v>
      </c>
      <c r="K273" s="3" t="s">
        <v>1367</v>
      </c>
      <c r="L273" s="3"/>
      <c r="M273" s="4" t="s">
        <v>524</v>
      </c>
      <c r="N273" s="4" t="s">
        <v>35</v>
      </c>
      <c r="O273" s="4" t="s">
        <v>112</v>
      </c>
      <c r="P273" s="4" t="s">
        <v>113</v>
      </c>
      <c r="Q273" s="3" t="s">
        <v>1300</v>
      </c>
      <c r="R273" s="4" t="s">
        <v>1301</v>
      </c>
      <c r="S273" s="3" t="s">
        <v>40</v>
      </c>
      <c r="T273" s="6">
        <v>0.45</v>
      </c>
      <c r="U273" s="7">
        <v>17339099</v>
      </c>
      <c r="V273" s="7">
        <v>7802594.5499999998</v>
      </c>
      <c r="W273" s="7">
        <v>0</v>
      </c>
      <c r="X273" s="3" t="s">
        <v>41</v>
      </c>
      <c r="Y273" t="s">
        <v>1881</v>
      </c>
    </row>
    <row r="274" spans="1:25" x14ac:dyDescent="0.25">
      <c r="A274" s="3" t="s">
        <v>24</v>
      </c>
      <c r="B274" s="4" t="s">
        <v>25</v>
      </c>
      <c r="C274" s="4" t="s">
        <v>1429</v>
      </c>
      <c r="D274" s="4" t="s">
        <v>1430</v>
      </c>
      <c r="E274" s="4" t="s">
        <v>1431</v>
      </c>
      <c r="F274" s="4" t="s">
        <v>1432</v>
      </c>
      <c r="G274" s="3">
        <v>26226642</v>
      </c>
      <c r="H274" s="4" t="s">
        <v>30</v>
      </c>
      <c r="I274" s="5">
        <v>61600</v>
      </c>
      <c r="J274" s="3" t="s">
        <v>1014</v>
      </c>
      <c r="K274" s="3" t="s">
        <v>1433</v>
      </c>
      <c r="L274" s="3"/>
      <c r="M274" s="4" t="s">
        <v>524</v>
      </c>
      <c r="N274" s="4" t="s">
        <v>35</v>
      </c>
      <c r="O274" s="4" t="s">
        <v>96</v>
      </c>
      <c r="P274" s="4" t="s">
        <v>97</v>
      </c>
      <c r="Q274" s="3" t="s">
        <v>1300</v>
      </c>
      <c r="R274" s="4" t="s">
        <v>1301</v>
      </c>
      <c r="S274" s="3" t="s">
        <v>40</v>
      </c>
      <c r="T274" s="6">
        <v>0.45</v>
      </c>
      <c r="U274" s="7">
        <v>23860432</v>
      </c>
      <c r="V274" s="7">
        <v>10737194.4</v>
      </c>
      <c r="W274" s="7">
        <v>0</v>
      </c>
      <c r="X274" s="3" t="s">
        <v>41</v>
      </c>
      <c r="Y274" t="s">
        <v>1881</v>
      </c>
    </row>
    <row r="275" spans="1:25" x14ac:dyDescent="0.25">
      <c r="A275" s="3" t="s">
        <v>24</v>
      </c>
      <c r="B275" s="4" t="s">
        <v>25</v>
      </c>
      <c r="C275" s="4" t="s">
        <v>1434</v>
      </c>
      <c r="D275" s="4" t="s">
        <v>1435</v>
      </c>
      <c r="E275" s="4" t="s">
        <v>1436</v>
      </c>
      <c r="F275" s="4" t="s">
        <v>1437</v>
      </c>
      <c r="G275" s="3">
        <v>29882</v>
      </c>
      <c r="H275" s="4" t="s">
        <v>109</v>
      </c>
      <c r="I275" s="5">
        <v>56164</v>
      </c>
      <c r="J275" s="3" t="s">
        <v>60</v>
      </c>
      <c r="K275" s="3" t="s">
        <v>1438</v>
      </c>
      <c r="L275" s="3"/>
      <c r="M275" s="4" t="s">
        <v>524</v>
      </c>
      <c r="N275" s="4" t="s">
        <v>35</v>
      </c>
      <c r="O275" s="4" t="s">
        <v>72</v>
      </c>
      <c r="P275" s="4" t="s">
        <v>73</v>
      </c>
      <c r="Q275" s="3" t="s">
        <v>1300</v>
      </c>
      <c r="R275" s="4" t="s">
        <v>1301</v>
      </c>
      <c r="S275" s="3" t="s">
        <v>40</v>
      </c>
      <c r="T275" s="6">
        <v>0.3499999997329955</v>
      </c>
      <c r="U275" s="7">
        <v>31834670.510000002</v>
      </c>
      <c r="V275" s="7">
        <v>11142134.67</v>
      </c>
      <c r="W275" s="7">
        <v>0</v>
      </c>
      <c r="X275" s="3" t="s">
        <v>41</v>
      </c>
      <c r="Y275" t="s">
        <v>1882</v>
      </c>
    </row>
    <row r="276" spans="1:25" x14ac:dyDescent="0.25">
      <c r="A276" s="3" t="s">
        <v>24</v>
      </c>
      <c r="B276" s="4" t="s">
        <v>25</v>
      </c>
      <c r="C276" s="4" t="s">
        <v>1439</v>
      </c>
      <c r="D276" s="4" t="s">
        <v>1440</v>
      </c>
      <c r="E276" s="4" t="s">
        <v>1441</v>
      </c>
      <c r="F276" s="4" t="s">
        <v>1442</v>
      </c>
      <c r="G276" s="3">
        <v>27845311</v>
      </c>
      <c r="H276" s="4" t="s">
        <v>69</v>
      </c>
      <c r="I276" s="5">
        <v>74301</v>
      </c>
      <c r="J276" s="3" t="s">
        <v>1443</v>
      </c>
      <c r="K276" s="3" t="s">
        <v>690</v>
      </c>
      <c r="L276" s="3" t="s">
        <v>1444</v>
      </c>
      <c r="M276" s="4" t="s">
        <v>34</v>
      </c>
      <c r="N276" s="4" t="s">
        <v>35</v>
      </c>
      <c r="O276" s="4" t="s">
        <v>48</v>
      </c>
      <c r="P276" s="4" t="s">
        <v>49</v>
      </c>
      <c r="Q276" s="3" t="s">
        <v>1300</v>
      </c>
      <c r="R276" s="4" t="s">
        <v>1301</v>
      </c>
      <c r="S276" s="3" t="s">
        <v>40</v>
      </c>
      <c r="T276" s="6">
        <v>0.45</v>
      </c>
      <c r="U276" s="7">
        <v>25743848</v>
      </c>
      <c r="V276" s="7">
        <v>11584731.6</v>
      </c>
      <c r="W276" s="7">
        <v>0</v>
      </c>
      <c r="X276" s="3" t="s">
        <v>41</v>
      </c>
      <c r="Y276" t="s">
        <v>1881</v>
      </c>
    </row>
    <row r="277" spans="1:25" x14ac:dyDescent="0.25">
      <c r="A277" s="3" t="s">
        <v>24</v>
      </c>
      <c r="B277" s="4" t="s">
        <v>25</v>
      </c>
      <c r="C277" s="4" t="s">
        <v>1445</v>
      </c>
      <c r="D277" s="4" t="s">
        <v>1446</v>
      </c>
      <c r="E277" s="4" t="s">
        <v>1447</v>
      </c>
      <c r="F277" s="4" t="s">
        <v>1448</v>
      </c>
      <c r="G277" s="3">
        <v>25984071</v>
      </c>
      <c r="H277" s="4" t="s">
        <v>30</v>
      </c>
      <c r="I277" s="5">
        <v>53825</v>
      </c>
      <c r="J277" s="3" t="s">
        <v>956</v>
      </c>
      <c r="K277" s="3" t="s">
        <v>690</v>
      </c>
      <c r="L277" s="3" t="s">
        <v>927</v>
      </c>
      <c r="M277" s="4" t="s">
        <v>571</v>
      </c>
      <c r="N277" s="4" t="s">
        <v>35</v>
      </c>
      <c r="O277" s="4" t="s">
        <v>72</v>
      </c>
      <c r="P277" s="4" t="s">
        <v>73</v>
      </c>
      <c r="Q277" s="3" t="s">
        <v>1300</v>
      </c>
      <c r="R277" s="4" t="s">
        <v>1301</v>
      </c>
      <c r="S277" s="3" t="s">
        <v>40</v>
      </c>
      <c r="T277" s="6">
        <v>0.44999999977671601</v>
      </c>
      <c r="U277" s="7">
        <v>29110909.170000002</v>
      </c>
      <c r="V277" s="7">
        <v>13099909.119999999</v>
      </c>
      <c r="W277" s="7">
        <v>0</v>
      </c>
      <c r="X277" s="3" t="s">
        <v>41</v>
      </c>
      <c r="Y277" t="s">
        <v>1881</v>
      </c>
    </row>
    <row r="278" spans="1:25" x14ac:dyDescent="0.25">
      <c r="A278" s="3" t="s">
        <v>24</v>
      </c>
      <c r="B278" s="4" t="s">
        <v>25</v>
      </c>
      <c r="C278" s="4" t="s">
        <v>1449</v>
      </c>
      <c r="D278" s="4" t="s">
        <v>1450</v>
      </c>
      <c r="E278" s="4" t="s">
        <v>1451</v>
      </c>
      <c r="F278" s="4" t="s">
        <v>1452</v>
      </c>
      <c r="G278" s="3">
        <v>25879456</v>
      </c>
      <c r="H278" s="4" t="s">
        <v>30</v>
      </c>
      <c r="I278" s="5">
        <v>77900</v>
      </c>
      <c r="J278" s="3" t="s">
        <v>60</v>
      </c>
      <c r="K278" s="3" t="s">
        <v>684</v>
      </c>
      <c r="L278" s="3"/>
      <c r="M278" s="4" t="s">
        <v>524</v>
      </c>
      <c r="N278" s="4" t="s">
        <v>35</v>
      </c>
      <c r="O278" s="4" t="s">
        <v>63</v>
      </c>
      <c r="P278" s="4" t="s">
        <v>64</v>
      </c>
      <c r="Q278" s="3" t="s">
        <v>1300</v>
      </c>
      <c r="R278" s="4" t="s">
        <v>1301</v>
      </c>
      <c r="S278" s="3" t="s">
        <v>40</v>
      </c>
      <c r="T278" s="6">
        <v>0.45</v>
      </c>
      <c r="U278" s="7">
        <v>16099127</v>
      </c>
      <c r="V278" s="7">
        <v>7244607.1500000004</v>
      </c>
      <c r="W278" s="7">
        <v>0</v>
      </c>
      <c r="X278" s="3" t="s">
        <v>41</v>
      </c>
      <c r="Y278" t="s">
        <v>1881</v>
      </c>
    </row>
    <row r="279" spans="1:25" x14ac:dyDescent="0.25">
      <c r="A279" s="3" t="s">
        <v>24</v>
      </c>
      <c r="B279" s="4" t="s">
        <v>25</v>
      </c>
      <c r="C279" s="4" t="s">
        <v>1453</v>
      </c>
      <c r="D279" s="4" t="s">
        <v>1454</v>
      </c>
      <c r="E279" s="4" t="s">
        <v>1455</v>
      </c>
      <c r="F279" s="4" t="s">
        <v>1456</v>
      </c>
      <c r="G279" s="3">
        <v>28299191</v>
      </c>
      <c r="H279" s="4" t="s">
        <v>69</v>
      </c>
      <c r="I279" s="5">
        <v>76601</v>
      </c>
      <c r="J279" s="3" t="s">
        <v>71</v>
      </c>
      <c r="K279" s="3" t="s">
        <v>1363</v>
      </c>
      <c r="L279" s="3"/>
      <c r="M279" s="4" t="s">
        <v>524</v>
      </c>
      <c r="N279" s="4" t="s">
        <v>35</v>
      </c>
      <c r="O279" s="4" t="s">
        <v>142</v>
      </c>
      <c r="P279" s="4" t="s">
        <v>143</v>
      </c>
      <c r="Q279" s="3" t="s">
        <v>1300</v>
      </c>
      <c r="R279" s="4" t="s">
        <v>1301</v>
      </c>
      <c r="S279" s="3" t="s">
        <v>40</v>
      </c>
      <c r="T279" s="6">
        <v>0.35</v>
      </c>
      <c r="U279" s="7">
        <v>58434055.399999999</v>
      </c>
      <c r="V279" s="7">
        <v>20451919.390000001</v>
      </c>
      <c r="W279" s="7">
        <v>0</v>
      </c>
      <c r="X279" s="3" t="s">
        <v>41</v>
      </c>
      <c r="Y279" t="s">
        <v>1881</v>
      </c>
    </row>
    <row r="280" spans="1:25" x14ac:dyDescent="0.25">
      <c r="A280" s="3" t="s">
        <v>24</v>
      </c>
      <c r="B280" s="4" t="s">
        <v>25</v>
      </c>
      <c r="C280" s="4" t="s">
        <v>1457</v>
      </c>
      <c r="D280" s="4" t="s">
        <v>1458</v>
      </c>
      <c r="E280" s="4" t="s">
        <v>1459</v>
      </c>
      <c r="F280" s="4" t="s">
        <v>1460</v>
      </c>
      <c r="G280" s="3">
        <v>48533106</v>
      </c>
      <c r="H280" s="4" t="s">
        <v>30</v>
      </c>
      <c r="I280" s="5">
        <v>79811</v>
      </c>
      <c r="J280" s="3" t="s">
        <v>403</v>
      </c>
      <c r="K280" s="3" t="s">
        <v>1461</v>
      </c>
      <c r="L280" s="3"/>
      <c r="M280" s="4" t="s">
        <v>524</v>
      </c>
      <c r="N280" s="4" t="s">
        <v>35</v>
      </c>
      <c r="O280" s="4" t="s">
        <v>63</v>
      </c>
      <c r="P280" s="4" t="s">
        <v>64</v>
      </c>
      <c r="Q280" s="3" t="s">
        <v>1462</v>
      </c>
      <c r="R280" s="4" t="s">
        <v>1463</v>
      </c>
      <c r="S280" s="3" t="s">
        <v>40</v>
      </c>
      <c r="T280" s="6">
        <v>0.5</v>
      </c>
      <c r="U280" s="7">
        <v>7297000</v>
      </c>
      <c r="V280" s="7">
        <v>3648500</v>
      </c>
      <c r="W280" s="7">
        <v>0</v>
      </c>
      <c r="X280" s="3" t="s">
        <v>41</v>
      </c>
      <c r="Y280" t="s">
        <v>1881</v>
      </c>
    </row>
    <row r="281" spans="1:25" x14ac:dyDescent="0.25">
      <c r="A281" s="3" t="s">
        <v>24</v>
      </c>
      <c r="B281" s="4" t="s">
        <v>25</v>
      </c>
      <c r="C281" s="4" t="s">
        <v>1464</v>
      </c>
      <c r="D281" s="4" t="s">
        <v>1465</v>
      </c>
      <c r="E281" s="4" t="s">
        <v>1466</v>
      </c>
      <c r="F281" s="4" t="s">
        <v>1467</v>
      </c>
      <c r="G281" s="3">
        <v>25397893</v>
      </c>
      <c r="H281" s="4" t="s">
        <v>69</v>
      </c>
      <c r="I281" s="5">
        <v>73911</v>
      </c>
      <c r="J281" s="3" t="s">
        <v>219</v>
      </c>
      <c r="K281" s="3" t="s">
        <v>767</v>
      </c>
      <c r="L281" s="3" t="s">
        <v>1468</v>
      </c>
      <c r="M281" s="4" t="s">
        <v>571</v>
      </c>
      <c r="N281" s="4" t="s">
        <v>35</v>
      </c>
      <c r="O281" s="4" t="s">
        <v>48</v>
      </c>
      <c r="P281" s="4" t="s">
        <v>49</v>
      </c>
      <c r="Q281" s="3" t="s">
        <v>1462</v>
      </c>
      <c r="R281" s="4" t="s">
        <v>1463</v>
      </c>
      <c r="S281" s="3" t="s">
        <v>40</v>
      </c>
      <c r="T281" s="6">
        <v>0.5</v>
      </c>
      <c r="U281" s="7">
        <v>1296000</v>
      </c>
      <c r="V281" s="7">
        <v>648000</v>
      </c>
      <c r="W281" s="7">
        <v>0</v>
      </c>
      <c r="X281" s="3" t="s">
        <v>41</v>
      </c>
      <c r="Y281" t="s">
        <v>1881</v>
      </c>
    </row>
    <row r="282" spans="1:25" x14ac:dyDescent="0.25">
      <c r="A282" s="3" t="s">
        <v>24</v>
      </c>
      <c r="B282" s="4" t="s">
        <v>25</v>
      </c>
      <c r="C282" s="4" t="s">
        <v>1469</v>
      </c>
      <c r="D282" s="4" t="s">
        <v>1470</v>
      </c>
      <c r="E282" s="4" t="s">
        <v>1471</v>
      </c>
      <c r="F282" s="4" t="s">
        <v>1472</v>
      </c>
      <c r="G282" s="3">
        <v>25523414</v>
      </c>
      <c r="H282" s="4" t="s">
        <v>30</v>
      </c>
      <c r="I282" s="5">
        <v>68708</v>
      </c>
      <c r="J282" s="3" t="s">
        <v>279</v>
      </c>
      <c r="K282" s="3" t="s">
        <v>697</v>
      </c>
      <c r="L282" s="3" t="s">
        <v>1473</v>
      </c>
      <c r="M282" s="4" t="s">
        <v>34</v>
      </c>
      <c r="N282" s="4" t="s">
        <v>35</v>
      </c>
      <c r="O282" s="4" t="s">
        <v>142</v>
      </c>
      <c r="P282" s="4" t="s">
        <v>143</v>
      </c>
      <c r="Q282" s="3" t="s">
        <v>1462</v>
      </c>
      <c r="R282" s="4" t="s">
        <v>1463</v>
      </c>
      <c r="S282" s="3" t="s">
        <v>40</v>
      </c>
      <c r="T282" s="6">
        <v>0.5</v>
      </c>
      <c r="U282" s="7">
        <v>642000</v>
      </c>
      <c r="V282" s="7">
        <v>321000</v>
      </c>
      <c r="W282" s="7">
        <v>0</v>
      </c>
      <c r="X282" s="3" t="s">
        <v>41</v>
      </c>
      <c r="Y282" t="s">
        <v>1881</v>
      </c>
    </row>
    <row r="283" spans="1:25" x14ac:dyDescent="0.25">
      <c r="A283" s="3" t="s">
        <v>24</v>
      </c>
      <c r="B283" s="4" t="s">
        <v>25</v>
      </c>
      <c r="C283" s="4" t="s">
        <v>1474</v>
      </c>
      <c r="D283" s="4" t="s">
        <v>1475</v>
      </c>
      <c r="E283" s="4" t="s">
        <v>1476</v>
      </c>
      <c r="F283" s="4" t="s">
        <v>1477</v>
      </c>
      <c r="G283" s="3">
        <v>60746220</v>
      </c>
      <c r="H283" s="4" t="s">
        <v>30</v>
      </c>
      <c r="I283" s="5">
        <v>62100</v>
      </c>
      <c r="J283" s="3" t="s">
        <v>1478</v>
      </c>
      <c r="K283" s="3" t="s">
        <v>697</v>
      </c>
      <c r="L283" s="3" t="s">
        <v>1479</v>
      </c>
      <c r="M283" s="4" t="s">
        <v>34</v>
      </c>
      <c r="N283" s="4" t="s">
        <v>35</v>
      </c>
      <c r="O283" s="4" t="s">
        <v>96</v>
      </c>
      <c r="P283" s="4" t="s">
        <v>97</v>
      </c>
      <c r="Q283" s="3" t="s">
        <v>1462</v>
      </c>
      <c r="R283" s="4" t="s">
        <v>1463</v>
      </c>
      <c r="S283" s="3" t="s">
        <v>40</v>
      </c>
      <c r="T283" s="6">
        <v>0.5</v>
      </c>
      <c r="U283" s="7">
        <v>1009700</v>
      </c>
      <c r="V283" s="7">
        <v>504850</v>
      </c>
      <c r="W283" s="7">
        <v>0</v>
      </c>
      <c r="X283" s="3" t="s">
        <v>41</v>
      </c>
      <c r="Y283" t="s">
        <v>1881</v>
      </c>
    </row>
    <row r="284" spans="1:25" x14ac:dyDescent="0.25">
      <c r="A284" s="3" t="s">
        <v>24</v>
      </c>
      <c r="B284" s="4" t="s">
        <v>25</v>
      </c>
      <c r="C284" s="4" t="s">
        <v>1480</v>
      </c>
      <c r="D284" s="4" t="s">
        <v>1481</v>
      </c>
      <c r="E284" s="4" t="s">
        <v>1482</v>
      </c>
      <c r="F284" s="4" t="s">
        <v>1483</v>
      </c>
      <c r="G284" s="3">
        <v>25166077</v>
      </c>
      <c r="H284" s="4" t="s">
        <v>30</v>
      </c>
      <c r="I284" s="5">
        <v>16000</v>
      </c>
      <c r="J284" s="3" t="s">
        <v>1484</v>
      </c>
      <c r="K284" s="3" t="s">
        <v>876</v>
      </c>
      <c r="L284" s="3" t="s">
        <v>1485</v>
      </c>
      <c r="M284" s="4" t="s">
        <v>571</v>
      </c>
      <c r="N284" s="4" t="s">
        <v>35</v>
      </c>
      <c r="O284" s="4" t="s">
        <v>133</v>
      </c>
      <c r="P284" s="4" t="s">
        <v>134</v>
      </c>
      <c r="Q284" s="3" t="s">
        <v>1462</v>
      </c>
      <c r="R284" s="4" t="s">
        <v>1463</v>
      </c>
      <c r="S284" s="3" t="s">
        <v>40</v>
      </c>
      <c r="T284" s="6">
        <v>0.49999999350669683</v>
      </c>
      <c r="U284" s="7">
        <v>770024.11</v>
      </c>
      <c r="V284" s="7">
        <v>385012.05</v>
      </c>
      <c r="W284" s="7">
        <v>0</v>
      </c>
      <c r="X284" s="3" t="s">
        <v>41</v>
      </c>
      <c r="Y284" t="s">
        <v>1881</v>
      </c>
    </row>
    <row r="285" spans="1:25" x14ac:dyDescent="0.25">
      <c r="A285" s="3" t="s">
        <v>24</v>
      </c>
      <c r="B285" s="4" t="s">
        <v>25</v>
      </c>
      <c r="C285" s="4" t="s">
        <v>1486</v>
      </c>
      <c r="D285" s="4" t="s">
        <v>1487</v>
      </c>
      <c r="E285" s="4" t="s">
        <v>1488</v>
      </c>
      <c r="F285" s="4" t="s">
        <v>1489</v>
      </c>
      <c r="G285" s="3">
        <v>48244627</v>
      </c>
      <c r="H285" s="4" t="s">
        <v>69</v>
      </c>
      <c r="I285" s="5">
        <v>26101</v>
      </c>
      <c r="J285" s="3" t="s">
        <v>31</v>
      </c>
      <c r="K285" s="3" t="s">
        <v>1490</v>
      </c>
      <c r="L285" s="3"/>
      <c r="M285" s="4" t="s">
        <v>524</v>
      </c>
      <c r="N285" s="4" t="s">
        <v>35</v>
      </c>
      <c r="O285" s="4" t="s">
        <v>112</v>
      </c>
      <c r="P285" s="4" t="s">
        <v>113</v>
      </c>
      <c r="Q285" s="3" t="s">
        <v>1462</v>
      </c>
      <c r="R285" s="4" t="s">
        <v>1463</v>
      </c>
      <c r="S285" s="3" t="s">
        <v>40</v>
      </c>
      <c r="T285" s="6">
        <v>0.5</v>
      </c>
      <c r="U285" s="7">
        <v>2404244</v>
      </c>
      <c r="V285" s="7">
        <v>1202122</v>
      </c>
      <c r="W285" s="7">
        <v>0</v>
      </c>
      <c r="X285" s="3" t="s">
        <v>41</v>
      </c>
      <c r="Y285" t="s">
        <v>1882</v>
      </c>
    </row>
    <row r="286" spans="1:25" x14ac:dyDescent="0.25">
      <c r="A286" s="3" t="s">
        <v>24</v>
      </c>
      <c r="B286" s="4" t="s">
        <v>25</v>
      </c>
      <c r="C286" s="4" t="s">
        <v>1491</v>
      </c>
      <c r="D286" s="4" t="s">
        <v>1492</v>
      </c>
      <c r="E286" s="4" t="s">
        <v>1493</v>
      </c>
      <c r="F286" s="4" t="s">
        <v>1494</v>
      </c>
      <c r="G286" s="3">
        <v>29030447</v>
      </c>
      <c r="H286" s="4" t="s">
        <v>30</v>
      </c>
      <c r="I286" s="5">
        <v>25082</v>
      </c>
      <c r="J286" s="3" t="s">
        <v>1014</v>
      </c>
      <c r="K286" s="3" t="s">
        <v>1363</v>
      </c>
      <c r="L286" s="3"/>
      <c r="M286" s="4" t="s">
        <v>524</v>
      </c>
      <c r="N286" s="4" t="s">
        <v>35</v>
      </c>
      <c r="O286" s="4" t="s">
        <v>112</v>
      </c>
      <c r="P286" s="4" t="s">
        <v>113</v>
      </c>
      <c r="Q286" s="3" t="s">
        <v>1462</v>
      </c>
      <c r="R286" s="4" t="s">
        <v>1463</v>
      </c>
      <c r="S286" s="3" t="s">
        <v>40</v>
      </c>
      <c r="T286" s="6">
        <v>0.5</v>
      </c>
      <c r="U286" s="7">
        <v>8288542</v>
      </c>
      <c r="V286" s="7">
        <v>4144271</v>
      </c>
      <c r="W286" s="7">
        <v>0</v>
      </c>
      <c r="X286" s="3" t="s">
        <v>41</v>
      </c>
      <c r="Y286" t="s">
        <v>1881</v>
      </c>
    </row>
    <row r="287" spans="1:25" x14ac:dyDescent="0.25">
      <c r="A287" s="3" t="s">
        <v>24</v>
      </c>
      <c r="B287" s="4" t="s">
        <v>25</v>
      </c>
      <c r="C287" s="4" t="s">
        <v>1495</v>
      </c>
      <c r="D287" s="4" t="s">
        <v>1496</v>
      </c>
      <c r="E287" s="4" t="s">
        <v>1497</v>
      </c>
      <c r="F287" s="4" t="s">
        <v>1498</v>
      </c>
      <c r="G287" s="3">
        <v>18825176</v>
      </c>
      <c r="H287" s="4" t="s">
        <v>30</v>
      </c>
      <c r="I287" s="5">
        <v>61900</v>
      </c>
      <c r="J287" s="3" t="s">
        <v>1393</v>
      </c>
      <c r="K287" s="3" t="s">
        <v>876</v>
      </c>
      <c r="L287" s="3" t="s">
        <v>1201</v>
      </c>
      <c r="M287" s="4" t="s">
        <v>34</v>
      </c>
      <c r="N287" s="4" t="s">
        <v>35</v>
      </c>
      <c r="O287" s="4" t="s">
        <v>96</v>
      </c>
      <c r="P287" s="4" t="s">
        <v>97</v>
      </c>
      <c r="Q287" s="3" t="s">
        <v>1462</v>
      </c>
      <c r="R287" s="4" t="s">
        <v>1463</v>
      </c>
      <c r="S287" s="3" t="s">
        <v>40</v>
      </c>
      <c r="T287" s="6">
        <v>0.5</v>
      </c>
      <c r="U287" s="7">
        <v>451900</v>
      </c>
      <c r="V287" s="7">
        <v>225950</v>
      </c>
      <c r="W287" s="7">
        <v>0</v>
      </c>
      <c r="X287" s="3" t="s">
        <v>41</v>
      </c>
      <c r="Y287" t="s">
        <v>1881</v>
      </c>
    </row>
    <row r="288" spans="1:25" x14ac:dyDescent="0.25">
      <c r="A288" s="3" t="s">
        <v>24</v>
      </c>
      <c r="B288" s="4" t="s">
        <v>25</v>
      </c>
      <c r="C288" s="4" t="s">
        <v>1499</v>
      </c>
      <c r="D288" s="4" t="s">
        <v>1500</v>
      </c>
      <c r="E288" s="4" t="s">
        <v>1501</v>
      </c>
      <c r="F288" s="4" t="s">
        <v>1502</v>
      </c>
      <c r="G288" s="3">
        <v>25286706</v>
      </c>
      <c r="H288" s="4" t="s">
        <v>69</v>
      </c>
      <c r="I288" s="5">
        <v>58401</v>
      </c>
      <c r="J288" s="3" t="s">
        <v>623</v>
      </c>
      <c r="K288" s="3" t="s">
        <v>904</v>
      </c>
      <c r="L288" s="3" t="s">
        <v>1275</v>
      </c>
      <c r="M288" s="4" t="s">
        <v>34</v>
      </c>
      <c r="N288" s="4" t="s">
        <v>35</v>
      </c>
      <c r="O288" s="4" t="s">
        <v>103</v>
      </c>
      <c r="P288" s="4" t="s">
        <v>104</v>
      </c>
      <c r="Q288" s="3" t="s">
        <v>1462</v>
      </c>
      <c r="R288" s="4" t="s">
        <v>1463</v>
      </c>
      <c r="S288" s="3" t="s">
        <v>40</v>
      </c>
      <c r="T288" s="6">
        <v>0.5</v>
      </c>
      <c r="U288" s="7">
        <v>1915000</v>
      </c>
      <c r="V288" s="7">
        <v>957500</v>
      </c>
      <c r="W288" s="7">
        <v>0</v>
      </c>
      <c r="X288" s="3" t="s">
        <v>41</v>
      </c>
      <c r="Y288" t="s">
        <v>1881</v>
      </c>
    </row>
    <row r="289" spans="1:25" x14ac:dyDescent="0.25">
      <c r="A289" s="3" t="s">
        <v>24</v>
      </c>
      <c r="B289" s="4" t="s">
        <v>25</v>
      </c>
      <c r="C289" s="4" t="s">
        <v>1503</v>
      </c>
      <c r="D289" s="4" t="s">
        <v>1504</v>
      </c>
      <c r="E289" s="4" t="s">
        <v>1505</v>
      </c>
      <c r="F289" s="4" t="s">
        <v>1506</v>
      </c>
      <c r="G289" s="3">
        <v>46885811</v>
      </c>
      <c r="H289" s="4" t="s">
        <v>30</v>
      </c>
      <c r="I289" s="5">
        <v>36001</v>
      </c>
      <c r="J289" s="3" t="s">
        <v>831</v>
      </c>
      <c r="K289" s="3" t="s">
        <v>1363</v>
      </c>
      <c r="L289" s="3"/>
      <c r="M289" s="4" t="s">
        <v>524</v>
      </c>
      <c r="N289" s="4" t="s">
        <v>35</v>
      </c>
      <c r="O289" s="4" t="s">
        <v>160</v>
      </c>
      <c r="P289" s="4" t="s">
        <v>161</v>
      </c>
      <c r="Q289" s="3" t="s">
        <v>1462</v>
      </c>
      <c r="R289" s="4" t="s">
        <v>1463</v>
      </c>
      <c r="S289" s="3" t="s">
        <v>40</v>
      </c>
      <c r="T289" s="6">
        <v>0.5</v>
      </c>
      <c r="U289" s="7">
        <v>3641150</v>
      </c>
      <c r="V289" s="7">
        <v>1820575</v>
      </c>
      <c r="W289" s="7">
        <v>0</v>
      </c>
      <c r="X289" s="3" t="s">
        <v>41</v>
      </c>
      <c r="Y289" t="s">
        <v>1881</v>
      </c>
    </row>
    <row r="290" spans="1:25" x14ac:dyDescent="0.25">
      <c r="A290" s="3" t="s">
        <v>24</v>
      </c>
      <c r="B290" s="4" t="s">
        <v>25</v>
      </c>
      <c r="C290" s="4" t="s">
        <v>1507</v>
      </c>
      <c r="D290" s="4" t="s">
        <v>1508</v>
      </c>
      <c r="E290" s="4" t="s">
        <v>1509</v>
      </c>
      <c r="F290" s="4" t="s">
        <v>1510</v>
      </c>
      <c r="G290" s="3">
        <v>15051145</v>
      </c>
      <c r="H290" s="4" t="s">
        <v>69</v>
      </c>
      <c r="I290" s="5">
        <v>53006</v>
      </c>
      <c r="J290" s="3" t="s">
        <v>710</v>
      </c>
      <c r="K290" s="3" t="s">
        <v>1367</v>
      </c>
      <c r="L290" s="3"/>
      <c r="M290" s="4" t="s">
        <v>524</v>
      </c>
      <c r="N290" s="4" t="s">
        <v>35</v>
      </c>
      <c r="O290" s="4" t="s">
        <v>72</v>
      </c>
      <c r="P290" s="4" t="s">
        <v>73</v>
      </c>
      <c r="Q290" s="3" t="s">
        <v>1462</v>
      </c>
      <c r="R290" s="4" t="s">
        <v>1463</v>
      </c>
      <c r="S290" s="3" t="s">
        <v>40</v>
      </c>
      <c r="T290" s="6">
        <v>0.5</v>
      </c>
      <c r="U290" s="7">
        <v>1013603.56</v>
      </c>
      <c r="V290" s="7">
        <v>506801.78</v>
      </c>
      <c r="W290" s="7">
        <v>0</v>
      </c>
      <c r="X290" s="3" t="s">
        <v>41</v>
      </c>
      <c r="Y290" t="s">
        <v>1881</v>
      </c>
    </row>
    <row r="291" spans="1:25" x14ac:dyDescent="0.25">
      <c r="A291" s="3" t="s">
        <v>24</v>
      </c>
      <c r="B291" s="4" t="s">
        <v>25</v>
      </c>
      <c r="C291" s="4" t="s">
        <v>1511</v>
      </c>
      <c r="D291" s="4" t="s">
        <v>1512</v>
      </c>
      <c r="E291" s="4" t="s">
        <v>1509</v>
      </c>
      <c r="F291" s="4" t="s">
        <v>1513</v>
      </c>
      <c r="G291" s="3">
        <v>49825445</v>
      </c>
      <c r="H291" s="4" t="s">
        <v>30</v>
      </c>
      <c r="I291" s="5">
        <v>59501</v>
      </c>
      <c r="J291" s="3" t="s">
        <v>1514</v>
      </c>
      <c r="K291" s="3" t="s">
        <v>697</v>
      </c>
      <c r="L291" s="3" t="s">
        <v>927</v>
      </c>
      <c r="M291" s="4" t="s">
        <v>571</v>
      </c>
      <c r="N291" s="4" t="s">
        <v>35</v>
      </c>
      <c r="O291" s="4" t="s">
        <v>103</v>
      </c>
      <c r="P291" s="4" t="s">
        <v>104</v>
      </c>
      <c r="Q291" s="3" t="s">
        <v>1462</v>
      </c>
      <c r="R291" s="4" t="s">
        <v>1463</v>
      </c>
      <c r="S291" s="3" t="s">
        <v>40</v>
      </c>
      <c r="T291" s="6">
        <v>0.5</v>
      </c>
      <c r="U291" s="7">
        <v>1384300</v>
      </c>
      <c r="V291" s="7">
        <v>692150</v>
      </c>
      <c r="W291" s="7">
        <v>0</v>
      </c>
      <c r="X291" s="3" t="s">
        <v>41</v>
      </c>
      <c r="Y291" t="s">
        <v>1881</v>
      </c>
    </row>
    <row r="292" spans="1:25" x14ac:dyDescent="0.25">
      <c r="A292" s="3" t="s">
        <v>24</v>
      </c>
      <c r="B292" s="4" t="s">
        <v>25</v>
      </c>
      <c r="C292" s="4" t="s">
        <v>1515</v>
      </c>
      <c r="D292" s="4" t="s">
        <v>1516</v>
      </c>
      <c r="E292" s="4" t="s">
        <v>1517</v>
      </c>
      <c r="F292" s="4" t="s">
        <v>1518</v>
      </c>
      <c r="G292" s="3">
        <v>25502531</v>
      </c>
      <c r="H292" s="4" t="s">
        <v>30</v>
      </c>
      <c r="I292" s="5">
        <v>76321</v>
      </c>
      <c r="J292" s="3" t="s">
        <v>751</v>
      </c>
      <c r="K292" s="3" t="s">
        <v>1519</v>
      </c>
      <c r="L292" s="3"/>
      <c r="M292" s="4" t="s">
        <v>524</v>
      </c>
      <c r="N292" s="4" t="s">
        <v>35</v>
      </c>
      <c r="O292" s="4" t="s">
        <v>142</v>
      </c>
      <c r="P292" s="4" t="s">
        <v>143</v>
      </c>
      <c r="Q292" s="3" t="s">
        <v>1462</v>
      </c>
      <c r="R292" s="4" t="s">
        <v>1463</v>
      </c>
      <c r="S292" s="3" t="s">
        <v>40</v>
      </c>
      <c r="T292" s="6">
        <v>0.5</v>
      </c>
      <c r="U292" s="7">
        <v>2275859.9</v>
      </c>
      <c r="V292" s="7">
        <v>1137929.95</v>
      </c>
      <c r="W292" s="7">
        <v>0</v>
      </c>
      <c r="X292" s="3" t="s">
        <v>41</v>
      </c>
      <c r="Y292" t="s">
        <v>1881</v>
      </c>
    </row>
    <row r="293" spans="1:25" x14ac:dyDescent="0.25">
      <c r="A293" s="3" t="s">
        <v>24</v>
      </c>
      <c r="B293" s="4" t="s">
        <v>25</v>
      </c>
      <c r="C293" s="4" t="s">
        <v>1520</v>
      </c>
      <c r="D293" s="4" t="s">
        <v>1521</v>
      </c>
      <c r="E293" s="4" t="s">
        <v>1522</v>
      </c>
      <c r="F293" s="4" t="s">
        <v>1523</v>
      </c>
      <c r="G293" s="3">
        <v>26500191</v>
      </c>
      <c r="H293" s="4" t="s">
        <v>30</v>
      </c>
      <c r="I293" s="5">
        <v>25229</v>
      </c>
      <c r="J293" s="3" t="s">
        <v>279</v>
      </c>
      <c r="K293" s="3" t="s">
        <v>1524</v>
      </c>
      <c r="L293" s="3"/>
      <c r="M293" s="4" t="s">
        <v>524</v>
      </c>
      <c r="N293" s="4" t="s">
        <v>35</v>
      </c>
      <c r="O293" s="4" t="s">
        <v>112</v>
      </c>
      <c r="P293" s="4" t="s">
        <v>113</v>
      </c>
      <c r="Q293" s="3" t="s">
        <v>1462</v>
      </c>
      <c r="R293" s="4" t="s">
        <v>1463</v>
      </c>
      <c r="S293" s="3" t="s">
        <v>40</v>
      </c>
      <c r="T293" s="6">
        <v>0.5</v>
      </c>
      <c r="U293" s="7">
        <v>3564600</v>
      </c>
      <c r="V293" s="7">
        <v>1782300</v>
      </c>
      <c r="W293" s="7">
        <v>0</v>
      </c>
      <c r="X293" s="3" t="s">
        <v>41</v>
      </c>
      <c r="Y293" t="s">
        <v>1881</v>
      </c>
    </row>
    <row r="294" spans="1:25" x14ac:dyDescent="0.25">
      <c r="A294" s="3" t="s">
        <v>24</v>
      </c>
      <c r="B294" s="4" t="s">
        <v>25</v>
      </c>
      <c r="C294" s="4" t="s">
        <v>1525</v>
      </c>
      <c r="D294" s="4" t="s">
        <v>1526</v>
      </c>
      <c r="E294" s="4" t="s">
        <v>1527</v>
      </c>
      <c r="F294" s="4" t="s">
        <v>1528</v>
      </c>
      <c r="G294" s="3">
        <v>24201375</v>
      </c>
      <c r="H294" s="4" t="s">
        <v>30</v>
      </c>
      <c r="I294" s="5">
        <v>19011</v>
      </c>
      <c r="J294" s="3" t="s">
        <v>495</v>
      </c>
      <c r="K294" s="3" t="s">
        <v>1529</v>
      </c>
      <c r="L294" s="3" t="s">
        <v>95</v>
      </c>
      <c r="M294" s="4" t="s">
        <v>524</v>
      </c>
      <c r="N294" s="4" t="s">
        <v>35</v>
      </c>
      <c r="O294" s="4" t="s">
        <v>1259</v>
      </c>
      <c r="P294" s="4" t="s">
        <v>1260</v>
      </c>
      <c r="Q294" s="3" t="s">
        <v>1462</v>
      </c>
      <c r="R294" s="4" t="s">
        <v>1463</v>
      </c>
      <c r="S294" s="3" t="s">
        <v>40</v>
      </c>
      <c r="T294" s="6">
        <v>0.5</v>
      </c>
      <c r="U294" s="7">
        <v>4607000</v>
      </c>
      <c r="V294" s="7">
        <v>2303500</v>
      </c>
      <c r="W294" s="7">
        <v>0</v>
      </c>
      <c r="X294" s="3" t="s">
        <v>41</v>
      </c>
      <c r="Y294" t="s">
        <v>1881</v>
      </c>
    </row>
    <row r="295" spans="1:25" x14ac:dyDescent="0.25">
      <c r="A295" s="3" t="s">
        <v>24</v>
      </c>
      <c r="B295" s="4" t="s">
        <v>25</v>
      </c>
      <c r="C295" s="4" t="s">
        <v>1530</v>
      </c>
      <c r="D295" s="4" t="s">
        <v>1531</v>
      </c>
      <c r="E295" s="4" t="s">
        <v>1532</v>
      </c>
      <c r="F295" s="4" t="s">
        <v>1533</v>
      </c>
      <c r="G295" s="3">
        <v>40615332</v>
      </c>
      <c r="H295" s="4" t="s">
        <v>30</v>
      </c>
      <c r="I295" s="5">
        <v>14700</v>
      </c>
      <c r="J295" s="3" t="s">
        <v>60</v>
      </c>
      <c r="K295" s="3" t="s">
        <v>1339</v>
      </c>
      <c r="L295" s="3"/>
      <c r="M295" s="4" t="s">
        <v>524</v>
      </c>
      <c r="N295" s="4" t="s">
        <v>35</v>
      </c>
      <c r="O295" s="4" t="s">
        <v>112</v>
      </c>
      <c r="P295" s="4" t="s">
        <v>113</v>
      </c>
      <c r="Q295" s="3" t="s">
        <v>1462</v>
      </c>
      <c r="R295" s="4" t="s">
        <v>1463</v>
      </c>
      <c r="S295" s="3" t="s">
        <v>40</v>
      </c>
      <c r="T295" s="6">
        <v>0.5</v>
      </c>
      <c r="U295" s="7">
        <v>3418000</v>
      </c>
      <c r="V295" s="7">
        <v>1709000</v>
      </c>
      <c r="W295" s="7">
        <v>0</v>
      </c>
      <c r="X295" s="3" t="s">
        <v>41</v>
      </c>
      <c r="Y295" t="s">
        <v>1881</v>
      </c>
    </row>
    <row r="296" spans="1:25" x14ac:dyDescent="0.25">
      <c r="A296" s="3" t="s">
        <v>24</v>
      </c>
      <c r="B296" s="4" t="s">
        <v>25</v>
      </c>
      <c r="C296" s="4" t="s">
        <v>1534</v>
      </c>
      <c r="D296" s="4" t="s">
        <v>1535</v>
      </c>
      <c r="E296" s="4" t="s">
        <v>1536</v>
      </c>
      <c r="F296" s="4" t="s">
        <v>1537</v>
      </c>
      <c r="G296" s="3">
        <v>49824732</v>
      </c>
      <c r="H296" s="4" t="s">
        <v>30</v>
      </c>
      <c r="I296" s="5">
        <v>39102</v>
      </c>
      <c r="J296" s="3" t="s">
        <v>1538</v>
      </c>
      <c r="K296" s="3" t="s">
        <v>1539</v>
      </c>
      <c r="L296" s="3"/>
      <c r="M296" s="4" t="s">
        <v>524</v>
      </c>
      <c r="N296" s="4" t="s">
        <v>35</v>
      </c>
      <c r="O296" s="4" t="s">
        <v>96</v>
      </c>
      <c r="P296" s="4" t="s">
        <v>97</v>
      </c>
      <c r="Q296" s="3" t="s">
        <v>1462</v>
      </c>
      <c r="R296" s="4" t="s">
        <v>1463</v>
      </c>
      <c r="S296" s="3" t="s">
        <v>40</v>
      </c>
      <c r="T296" s="6">
        <v>0.5</v>
      </c>
      <c r="U296" s="7">
        <v>408521</v>
      </c>
      <c r="V296" s="7">
        <v>204260.5</v>
      </c>
      <c r="W296" s="7">
        <v>0</v>
      </c>
      <c r="X296" s="3" t="s">
        <v>41</v>
      </c>
      <c r="Y296" t="s">
        <v>1881</v>
      </c>
    </row>
    <row r="297" spans="1:25" x14ac:dyDescent="0.25">
      <c r="A297" s="3" t="s">
        <v>24</v>
      </c>
      <c r="B297" s="4" t="s">
        <v>25</v>
      </c>
      <c r="C297" s="4" t="s">
        <v>1540</v>
      </c>
      <c r="D297" s="4" t="s">
        <v>1541</v>
      </c>
      <c r="E297" s="4" t="s">
        <v>1542</v>
      </c>
      <c r="F297" s="4" t="s">
        <v>1543</v>
      </c>
      <c r="G297" s="3">
        <v>48360830</v>
      </c>
      <c r="H297" s="4" t="s">
        <v>30</v>
      </c>
      <c r="I297" s="5">
        <v>33701</v>
      </c>
      <c r="J297" s="3" t="s">
        <v>444</v>
      </c>
      <c r="K297" s="3" t="s">
        <v>1433</v>
      </c>
      <c r="L297" s="3"/>
      <c r="M297" s="4" t="s">
        <v>524</v>
      </c>
      <c r="N297" s="4" t="s">
        <v>35</v>
      </c>
      <c r="O297" s="4" t="s">
        <v>1186</v>
      </c>
      <c r="P297" s="4" t="s">
        <v>1187</v>
      </c>
      <c r="Q297" s="3" t="s">
        <v>1462</v>
      </c>
      <c r="R297" s="4" t="s">
        <v>1463</v>
      </c>
      <c r="S297" s="3" t="s">
        <v>40</v>
      </c>
      <c r="T297" s="6">
        <v>0.5</v>
      </c>
      <c r="U297" s="7">
        <v>9885000</v>
      </c>
      <c r="V297" s="7">
        <v>4942500</v>
      </c>
      <c r="W297" s="7">
        <v>0</v>
      </c>
      <c r="X297" s="3" t="s">
        <v>41</v>
      </c>
      <c r="Y297" t="s">
        <v>1881</v>
      </c>
    </row>
    <row r="298" spans="1:25" x14ac:dyDescent="0.25">
      <c r="A298" s="3" t="s">
        <v>24</v>
      </c>
      <c r="B298" s="4" t="s">
        <v>25</v>
      </c>
      <c r="C298" s="4" t="s">
        <v>1544</v>
      </c>
      <c r="D298" s="4" t="s">
        <v>1545</v>
      </c>
      <c r="E298" s="4" t="s">
        <v>1546</v>
      </c>
      <c r="F298" s="4" t="s">
        <v>1547</v>
      </c>
      <c r="G298" s="3">
        <v>49193805</v>
      </c>
      <c r="H298" s="4" t="s">
        <v>30</v>
      </c>
      <c r="I298" s="5">
        <v>34813</v>
      </c>
      <c r="J298" s="3" t="s">
        <v>372</v>
      </c>
      <c r="K298" s="3" t="s">
        <v>1548</v>
      </c>
      <c r="L298" s="3"/>
      <c r="M298" s="4" t="s">
        <v>524</v>
      </c>
      <c r="N298" s="4" t="s">
        <v>35</v>
      </c>
      <c r="O298" s="4" t="s">
        <v>1186</v>
      </c>
      <c r="P298" s="4" t="s">
        <v>1187</v>
      </c>
      <c r="Q298" s="3" t="s">
        <v>1462</v>
      </c>
      <c r="R298" s="4" t="s">
        <v>1463</v>
      </c>
      <c r="S298" s="3" t="s">
        <v>40</v>
      </c>
      <c r="T298" s="6">
        <v>0.5</v>
      </c>
      <c r="U298" s="7">
        <v>3328689.6</v>
      </c>
      <c r="V298" s="7">
        <v>1664344.8</v>
      </c>
      <c r="W298" s="7">
        <v>0</v>
      </c>
      <c r="X298" s="3" t="s">
        <v>41</v>
      </c>
      <c r="Y298" t="s">
        <v>1881</v>
      </c>
    </row>
    <row r="299" spans="1:25" x14ac:dyDescent="0.25">
      <c r="A299" s="3" t="s">
        <v>24</v>
      </c>
      <c r="B299" s="4" t="s">
        <v>25</v>
      </c>
      <c r="C299" s="4" t="s">
        <v>1549</v>
      </c>
      <c r="D299" s="4" t="s">
        <v>1550</v>
      </c>
      <c r="E299" s="4" t="s">
        <v>1551</v>
      </c>
      <c r="F299" s="4" t="s">
        <v>250</v>
      </c>
      <c r="G299" s="3">
        <v>25853902</v>
      </c>
      <c r="H299" s="4" t="s">
        <v>69</v>
      </c>
      <c r="I299" s="5">
        <v>77900</v>
      </c>
      <c r="J299" s="3" t="s">
        <v>60</v>
      </c>
      <c r="K299" s="3" t="s">
        <v>1539</v>
      </c>
      <c r="L299" s="3"/>
      <c r="M299" s="4" t="s">
        <v>524</v>
      </c>
      <c r="N299" s="4" t="s">
        <v>35</v>
      </c>
      <c r="O299" s="4" t="s">
        <v>63</v>
      </c>
      <c r="P299" s="4" t="s">
        <v>64</v>
      </c>
      <c r="Q299" s="3" t="s">
        <v>1462</v>
      </c>
      <c r="R299" s="4" t="s">
        <v>1463</v>
      </c>
      <c r="S299" s="3" t="s">
        <v>40</v>
      </c>
      <c r="T299" s="6">
        <v>0.5</v>
      </c>
      <c r="U299" s="7">
        <v>5698800</v>
      </c>
      <c r="V299" s="7">
        <v>2849400</v>
      </c>
      <c r="W299" s="7">
        <v>0</v>
      </c>
      <c r="X299" s="3" t="s">
        <v>41</v>
      </c>
      <c r="Y299" t="s">
        <v>1881</v>
      </c>
    </row>
    <row r="300" spans="1:25" x14ac:dyDescent="0.25">
      <c r="A300" s="3" t="s">
        <v>24</v>
      </c>
      <c r="B300" s="4" t="s">
        <v>25</v>
      </c>
      <c r="C300" s="4" t="s">
        <v>1552</v>
      </c>
      <c r="D300" s="4" t="s">
        <v>1553</v>
      </c>
      <c r="E300" s="4" t="s">
        <v>1554</v>
      </c>
      <c r="F300" s="4" t="s">
        <v>1555</v>
      </c>
      <c r="G300" s="3">
        <v>49454960</v>
      </c>
      <c r="H300" s="4" t="s">
        <v>30</v>
      </c>
      <c r="I300" s="5">
        <v>34101</v>
      </c>
      <c r="J300" s="3" t="s">
        <v>1376</v>
      </c>
      <c r="K300" s="3" t="s">
        <v>697</v>
      </c>
      <c r="L300" s="3" t="s">
        <v>1556</v>
      </c>
      <c r="M300" s="4" t="s">
        <v>571</v>
      </c>
      <c r="N300" s="4" t="s">
        <v>35</v>
      </c>
      <c r="O300" s="4" t="s">
        <v>1186</v>
      </c>
      <c r="P300" s="4" t="s">
        <v>1187</v>
      </c>
      <c r="Q300" s="3" t="s">
        <v>1462</v>
      </c>
      <c r="R300" s="4" t="s">
        <v>1463</v>
      </c>
      <c r="S300" s="3" t="s">
        <v>40</v>
      </c>
      <c r="T300" s="6">
        <v>0.5</v>
      </c>
      <c r="U300" s="7">
        <v>1104926</v>
      </c>
      <c r="V300" s="7">
        <v>552463</v>
      </c>
      <c r="W300" s="7">
        <v>0</v>
      </c>
      <c r="X300" s="3" t="s">
        <v>41</v>
      </c>
      <c r="Y300" t="s">
        <v>1881</v>
      </c>
    </row>
    <row r="301" spans="1:25" x14ac:dyDescent="0.25">
      <c r="A301" s="3" t="s">
        <v>24</v>
      </c>
      <c r="B301" s="4" t="s">
        <v>25</v>
      </c>
      <c r="C301" s="4" t="s">
        <v>1557</v>
      </c>
      <c r="D301" s="4" t="s">
        <v>1558</v>
      </c>
      <c r="E301" s="4" t="s">
        <v>1559</v>
      </c>
      <c r="F301" s="4" t="s">
        <v>1560</v>
      </c>
      <c r="G301" s="3">
        <v>27281868</v>
      </c>
      <c r="H301" s="4" t="s">
        <v>30</v>
      </c>
      <c r="I301" s="5">
        <v>43001</v>
      </c>
      <c r="J301" s="3" t="s">
        <v>1376</v>
      </c>
      <c r="K301" s="3" t="s">
        <v>904</v>
      </c>
      <c r="L301" s="3"/>
      <c r="M301" s="4" t="s">
        <v>524</v>
      </c>
      <c r="N301" s="4" t="s">
        <v>35</v>
      </c>
      <c r="O301" s="4" t="s">
        <v>36</v>
      </c>
      <c r="P301" s="4" t="s">
        <v>37</v>
      </c>
      <c r="Q301" s="3" t="s">
        <v>1462</v>
      </c>
      <c r="R301" s="4" t="s">
        <v>1463</v>
      </c>
      <c r="S301" s="3" t="s">
        <v>40</v>
      </c>
      <c r="T301" s="6">
        <v>0.5</v>
      </c>
      <c r="U301" s="7">
        <v>4704800</v>
      </c>
      <c r="V301" s="7">
        <v>2352400</v>
      </c>
      <c r="W301" s="7">
        <v>0</v>
      </c>
      <c r="X301" s="3" t="s">
        <v>41</v>
      </c>
      <c r="Y301" t="s">
        <v>1881</v>
      </c>
    </row>
    <row r="302" spans="1:25" x14ac:dyDescent="0.25">
      <c r="A302" s="3" t="s">
        <v>24</v>
      </c>
      <c r="B302" s="4" t="s">
        <v>25</v>
      </c>
      <c r="C302" s="4" t="s">
        <v>1561</v>
      </c>
      <c r="D302" s="4" t="s">
        <v>1562</v>
      </c>
      <c r="E302" s="4" t="s">
        <v>1563</v>
      </c>
      <c r="F302" s="4" t="s">
        <v>1564</v>
      </c>
      <c r="G302" s="3">
        <v>47714930</v>
      </c>
      <c r="H302" s="4" t="s">
        <v>30</v>
      </c>
      <c r="I302" s="5">
        <v>35301</v>
      </c>
      <c r="J302" s="3" t="s">
        <v>289</v>
      </c>
      <c r="K302" s="3" t="s">
        <v>979</v>
      </c>
      <c r="L302" s="3"/>
      <c r="M302" s="4" t="s">
        <v>524</v>
      </c>
      <c r="N302" s="4" t="s">
        <v>35</v>
      </c>
      <c r="O302" s="4" t="s">
        <v>160</v>
      </c>
      <c r="P302" s="4" t="s">
        <v>161</v>
      </c>
      <c r="Q302" s="3" t="s">
        <v>1462</v>
      </c>
      <c r="R302" s="4" t="s">
        <v>1463</v>
      </c>
      <c r="S302" s="3" t="s">
        <v>40</v>
      </c>
      <c r="T302" s="6">
        <v>0.49999999912870924</v>
      </c>
      <c r="U302" s="7">
        <v>5738612.5700000003</v>
      </c>
      <c r="V302" s="7">
        <v>2869306.28</v>
      </c>
      <c r="W302" s="7">
        <v>0</v>
      </c>
      <c r="X302" s="3" t="s">
        <v>41</v>
      </c>
      <c r="Y302" t="s">
        <v>1881</v>
      </c>
    </row>
    <row r="303" spans="1:25" x14ac:dyDescent="0.25">
      <c r="A303" s="3" t="s">
        <v>24</v>
      </c>
      <c r="B303" s="4" t="s">
        <v>25</v>
      </c>
      <c r="C303" s="4" t="s">
        <v>1565</v>
      </c>
      <c r="D303" s="4" t="s">
        <v>1566</v>
      </c>
      <c r="E303" s="4" t="s">
        <v>1567</v>
      </c>
      <c r="F303" s="4" t="s">
        <v>1568</v>
      </c>
      <c r="G303" s="3">
        <v>28400542</v>
      </c>
      <c r="H303" s="4" t="s">
        <v>30</v>
      </c>
      <c r="I303" s="5">
        <v>25081</v>
      </c>
      <c r="J303" s="3" t="s">
        <v>378</v>
      </c>
      <c r="K303" s="3" t="s">
        <v>1569</v>
      </c>
      <c r="L303" s="3"/>
      <c r="M303" s="4" t="s">
        <v>524</v>
      </c>
      <c r="N303" s="4" t="s">
        <v>35</v>
      </c>
      <c r="O303" s="4" t="s">
        <v>112</v>
      </c>
      <c r="P303" s="4" t="s">
        <v>113</v>
      </c>
      <c r="Q303" s="3" t="s">
        <v>1462</v>
      </c>
      <c r="R303" s="4" t="s">
        <v>1463</v>
      </c>
      <c r="S303" s="3" t="s">
        <v>40</v>
      </c>
      <c r="T303" s="6">
        <v>0.5</v>
      </c>
      <c r="U303" s="7">
        <v>2294300</v>
      </c>
      <c r="V303" s="7">
        <v>1147150</v>
      </c>
      <c r="W303" s="7">
        <v>0</v>
      </c>
      <c r="X303" s="3" t="s">
        <v>41</v>
      </c>
      <c r="Y303" t="s">
        <v>1881</v>
      </c>
    </row>
    <row r="304" spans="1:25" x14ac:dyDescent="0.25">
      <c r="A304" s="3" t="s">
        <v>24</v>
      </c>
      <c r="B304" s="4" t="s">
        <v>25</v>
      </c>
      <c r="C304" s="4" t="s">
        <v>1570</v>
      </c>
      <c r="D304" s="4" t="s">
        <v>1571</v>
      </c>
      <c r="E304" s="4" t="s">
        <v>1572</v>
      </c>
      <c r="F304" s="4" t="s">
        <v>1573</v>
      </c>
      <c r="G304" s="3">
        <v>25988140</v>
      </c>
      <c r="H304" s="4" t="s">
        <v>30</v>
      </c>
      <c r="I304" s="5">
        <v>50351</v>
      </c>
      <c r="J304" s="3" t="s">
        <v>342</v>
      </c>
      <c r="K304" s="3" t="s">
        <v>1574</v>
      </c>
      <c r="L304" s="3"/>
      <c r="M304" s="4" t="s">
        <v>524</v>
      </c>
      <c r="N304" s="4" t="s">
        <v>35</v>
      </c>
      <c r="O304" s="4" t="s">
        <v>1259</v>
      </c>
      <c r="P304" s="4" t="s">
        <v>1260</v>
      </c>
      <c r="Q304" s="3" t="s">
        <v>1462</v>
      </c>
      <c r="R304" s="4" t="s">
        <v>1463</v>
      </c>
      <c r="S304" s="3" t="s">
        <v>40</v>
      </c>
      <c r="T304" s="6">
        <v>0.5</v>
      </c>
      <c r="U304" s="7">
        <v>2050841</v>
      </c>
      <c r="V304" s="7">
        <v>1025420.5</v>
      </c>
      <c r="W304" s="7">
        <v>0</v>
      </c>
      <c r="X304" s="3" t="s">
        <v>41</v>
      </c>
      <c r="Y304" t="s">
        <v>1881</v>
      </c>
    </row>
    <row r="305" spans="1:25" x14ac:dyDescent="0.25">
      <c r="A305" s="3" t="s">
        <v>24</v>
      </c>
      <c r="B305" s="4" t="s">
        <v>25</v>
      </c>
      <c r="C305" s="4" t="s">
        <v>1575</v>
      </c>
      <c r="D305" s="4" t="s">
        <v>1576</v>
      </c>
      <c r="E305" s="4" t="s">
        <v>1577</v>
      </c>
      <c r="F305" s="4" t="s">
        <v>1578</v>
      </c>
      <c r="G305" s="3">
        <v>63218003</v>
      </c>
      <c r="H305" s="4" t="s">
        <v>30</v>
      </c>
      <c r="I305" s="5">
        <v>56102</v>
      </c>
      <c r="J305" s="3" t="s">
        <v>544</v>
      </c>
      <c r="K305" s="3" t="s">
        <v>32</v>
      </c>
      <c r="L305" s="3" t="s">
        <v>1579</v>
      </c>
      <c r="M305" s="4" t="s">
        <v>34</v>
      </c>
      <c r="N305" s="4" t="s">
        <v>35</v>
      </c>
      <c r="O305" s="4" t="s">
        <v>72</v>
      </c>
      <c r="P305" s="4" t="s">
        <v>73</v>
      </c>
      <c r="Q305" s="3" t="s">
        <v>1462</v>
      </c>
      <c r="R305" s="4" t="s">
        <v>1463</v>
      </c>
      <c r="S305" s="3" t="s">
        <v>40</v>
      </c>
      <c r="T305" s="6">
        <v>0.5</v>
      </c>
      <c r="U305" s="7">
        <v>1320000</v>
      </c>
      <c r="V305" s="7">
        <v>660000</v>
      </c>
      <c r="W305" s="7">
        <v>0</v>
      </c>
      <c r="X305" s="3" t="s">
        <v>41</v>
      </c>
      <c r="Y305" t="s">
        <v>1882</v>
      </c>
    </row>
    <row r="306" spans="1:25" x14ac:dyDescent="0.25">
      <c r="A306" s="3" t="s">
        <v>24</v>
      </c>
      <c r="B306" s="4" t="s">
        <v>25</v>
      </c>
      <c r="C306" s="4" t="s">
        <v>1580</v>
      </c>
      <c r="D306" s="4" t="s">
        <v>1581</v>
      </c>
      <c r="E306" s="4" t="s">
        <v>1582</v>
      </c>
      <c r="F306" s="4" t="s">
        <v>1583</v>
      </c>
      <c r="G306" s="3">
        <v>27278727</v>
      </c>
      <c r="H306" s="4" t="s">
        <v>30</v>
      </c>
      <c r="I306" s="5">
        <v>11000</v>
      </c>
      <c r="J306" s="3" t="s">
        <v>479</v>
      </c>
      <c r="K306" s="3" t="s">
        <v>1584</v>
      </c>
      <c r="L306" s="3"/>
      <c r="M306" s="4" t="s">
        <v>524</v>
      </c>
      <c r="N306" s="4" t="s">
        <v>35</v>
      </c>
      <c r="O306" s="4" t="s">
        <v>295</v>
      </c>
      <c r="P306" s="4" t="s">
        <v>296</v>
      </c>
      <c r="Q306" s="3" t="s">
        <v>1462</v>
      </c>
      <c r="R306" s="4" t="s">
        <v>1463</v>
      </c>
      <c r="S306" s="3" t="s">
        <v>40</v>
      </c>
      <c r="T306" s="6">
        <v>0.5</v>
      </c>
      <c r="U306" s="7">
        <v>10000000</v>
      </c>
      <c r="V306" s="7">
        <v>5000000</v>
      </c>
      <c r="W306" s="7">
        <v>0</v>
      </c>
      <c r="X306" s="3" t="s">
        <v>41</v>
      </c>
      <c r="Y306" t="s">
        <v>1882</v>
      </c>
    </row>
    <row r="307" spans="1:25" x14ac:dyDescent="0.25">
      <c r="A307" s="3" t="s">
        <v>24</v>
      </c>
      <c r="B307" s="4" t="s">
        <v>25</v>
      </c>
      <c r="C307" s="4" t="s">
        <v>1585</v>
      </c>
      <c r="D307" s="4" t="s">
        <v>1586</v>
      </c>
      <c r="E307" s="4" t="s">
        <v>1587</v>
      </c>
      <c r="F307" s="4" t="s">
        <v>1588</v>
      </c>
      <c r="G307" s="3">
        <v>64835138</v>
      </c>
      <c r="H307" s="4" t="s">
        <v>30</v>
      </c>
      <c r="I307" s="5">
        <v>33022</v>
      </c>
      <c r="J307" s="3" t="s">
        <v>1589</v>
      </c>
      <c r="K307" s="3" t="s">
        <v>32</v>
      </c>
      <c r="L307" s="3" t="s">
        <v>1590</v>
      </c>
      <c r="M307" s="4" t="s">
        <v>34</v>
      </c>
      <c r="N307" s="4" t="s">
        <v>35</v>
      </c>
      <c r="O307" s="4" t="s">
        <v>1186</v>
      </c>
      <c r="P307" s="4" t="s">
        <v>1187</v>
      </c>
      <c r="Q307" s="3" t="s">
        <v>1462</v>
      </c>
      <c r="R307" s="4" t="s">
        <v>1463</v>
      </c>
      <c r="S307" s="3" t="s">
        <v>40</v>
      </c>
      <c r="T307" s="6">
        <v>0.5</v>
      </c>
      <c r="U307" s="7">
        <v>625800</v>
      </c>
      <c r="V307" s="7">
        <v>312900</v>
      </c>
      <c r="W307" s="7">
        <v>0</v>
      </c>
      <c r="X307" s="3" t="s">
        <v>41</v>
      </c>
      <c r="Y307" t="s">
        <v>1881</v>
      </c>
    </row>
    <row r="308" spans="1:25" x14ac:dyDescent="0.25">
      <c r="A308" s="3" t="s">
        <v>24</v>
      </c>
      <c r="B308" s="4" t="s">
        <v>25</v>
      </c>
      <c r="C308" s="4" t="s">
        <v>1591</v>
      </c>
      <c r="D308" s="4" t="s">
        <v>1592</v>
      </c>
      <c r="E308" s="4" t="s">
        <v>1593</v>
      </c>
      <c r="F308" s="4" t="s">
        <v>1410</v>
      </c>
      <c r="G308" s="3">
        <v>25354990</v>
      </c>
      <c r="H308" s="4" t="s">
        <v>30</v>
      </c>
      <c r="I308" s="5">
        <v>75701</v>
      </c>
      <c r="J308" s="3" t="s">
        <v>479</v>
      </c>
      <c r="K308" s="3" t="s">
        <v>1584</v>
      </c>
      <c r="L308" s="3"/>
      <c r="M308" s="4" t="s">
        <v>524</v>
      </c>
      <c r="N308" s="4" t="s">
        <v>35</v>
      </c>
      <c r="O308" s="4" t="s">
        <v>142</v>
      </c>
      <c r="P308" s="4" t="s">
        <v>143</v>
      </c>
      <c r="Q308" s="3" t="s">
        <v>1462</v>
      </c>
      <c r="R308" s="4" t="s">
        <v>1463</v>
      </c>
      <c r="S308" s="3" t="s">
        <v>40</v>
      </c>
      <c r="T308" s="6">
        <v>0.5</v>
      </c>
      <c r="U308" s="7">
        <v>4745240</v>
      </c>
      <c r="V308" s="7">
        <v>2372620</v>
      </c>
      <c r="W308" s="7">
        <v>0</v>
      </c>
      <c r="X308" s="3" t="s">
        <v>41</v>
      </c>
      <c r="Y308" t="s">
        <v>1881</v>
      </c>
    </row>
    <row r="309" spans="1:25" x14ac:dyDescent="0.25">
      <c r="A309" s="3" t="s">
        <v>24</v>
      </c>
      <c r="B309" s="4" t="s">
        <v>25</v>
      </c>
      <c r="C309" s="4" t="s">
        <v>1594</v>
      </c>
      <c r="D309" s="4" t="s">
        <v>1595</v>
      </c>
      <c r="E309" s="4" t="s">
        <v>1596</v>
      </c>
      <c r="F309" s="4" t="s">
        <v>1597</v>
      </c>
      <c r="G309" s="3">
        <v>26345552</v>
      </c>
      <c r="H309" s="4" t="s">
        <v>30</v>
      </c>
      <c r="I309" s="5">
        <v>32200</v>
      </c>
      <c r="J309" s="3" t="s">
        <v>1598</v>
      </c>
      <c r="K309" s="3" t="s">
        <v>32</v>
      </c>
      <c r="L309" s="3" t="s">
        <v>418</v>
      </c>
      <c r="M309" s="4" t="s">
        <v>34</v>
      </c>
      <c r="N309" s="4" t="s">
        <v>35</v>
      </c>
      <c r="O309" s="4" t="s">
        <v>1186</v>
      </c>
      <c r="P309" s="4" t="s">
        <v>1187</v>
      </c>
      <c r="Q309" s="3" t="s">
        <v>1462</v>
      </c>
      <c r="R309" s="4" t="s">
        <v>1463</v>
      </c>
      <c r="S309" s="3" t="s">
        <v>40</v>
      </c>
      <c r="T309" s="6">
        <v>0.5</v>
      </c>
      <c r="U309" s="7">
        <v>973200</v>
      </c>
      <c r="V309" s="7">
        <v>486600</v>
      </c>
      <c r="W309" s="7">
        <v>0</v>
      </c>
      <c r="X309" s="3" t="s">
        <v>41</v>
      </c>
      <c r="Y309" t="s">
        <v>1881</v>
      </c>
    </row>
    <row r="310" spans="1:25" x14ac:dyDescent="0.25">
      <c r="A310" s="3" t="s">
        <v>24</v>
      </c>
      <c r="B310" s="4" t="s">
        <v>25</v>
      </c>
      <c r="C310" s="4" t="s">
        <v>1599</v>
      </c>
      <c r="D310" s="4" t="s">
        <v>1600</v>
      </c>
      <c r="E310" s="4" t="s">
        <v>1601</v>
      </c>
      <c r="F310" s="4" t="s">
        <v>1602</v>
      </c>
      <c r="G310" s="3">
        <v>63469243</v>
      </c>
      <c r="H310" s="4" t="s">
        <v>30</v>
      </c>
      <c r="I310" s="5">
        <v>76502</v>
      </c>
      <c r="J310" s="3" t="s">
        <v>159</v>
      </c>
      <c r="K310" s="3" t="s">
        <v>140</v>
      </c>
      <c r="L310" s="3" t="s">
        <v>88</v>
      </c>
      <c r="M310" s="4" t="s">
        <v>34</v>
      </c>
      <c r="N310" s="4" t="s">
        <v>35</v>
      </c>
      <c r="O310" s="4" t="s">
        <v>142</v>
      </c>
      <c r="P310" s="4" t="s">
        <v>143</v>
      </c>
      <c r="Q310" s="3" t="s">
        <v>1462</v>
      </c>
      <c r="R310" s="4" t="s">
        <v>1463</v>
      </c>
      <c r="S310" s="3" t="s">
        <v>40</v>
      </c>
      <c r="T310" s="6">
        <v>0.5</v>
      </c>
      <c r="U310" s="7">
        <v>1260000</v>
      </c>
      <c r="V310" s="7">
        <v>630000</v>
      </c>
      <c r="W310" s="7">
        <v>0</v>
      </c>
      <c r="X310" s="3" t="s">
        <v>41</v>
      </c>
      <c r="Y310" t="s">
        <v>1881</v>
      </c>
    </row>
    <row r="311" spans="1:25" x14ac:dyDescent="0.25">
      <c r="A311" s="3" t="s">
        <v>24</v>
      </c>
      <c r="B311" s="4" t="s">
        <v>25</v>
      </c>
      <c r="C311" s="4" t="s">
        <v>1603</v>
      </c>
      <c r="D311" s="4" t="s">
        <v>1604</v>
      </c>
      <c r="E311" s="4" t="s">
        <v>1605</v>
      </c>
      <c r="F311" s="4" t="s">
        <v>1606</v>
      </c>
      <c r="G311" s="3">
        <v>46353399</v>
      </c>
      <c r="H311" s="4" t="s">
        <v>30</v>
      </c>
      <c r="I311" s="5">
        <v>25801</v>
      </c>
      <c r="J311" s="3" t="s">
        <v>301</v>
      </c>
      <c r="K311" s="3" t="s">
        <v>1363</v>
      </c>
      <c r="L311" s="3"/>
      <c r="M311" s="4" t="s">
        <v>524</v>
      </c>
      <c r="N311" s="4" t="s">
        <v>35</v>
      </c>
      <c r="O311" s="4" t="s">
        <v>112</v>
      </c>
      <c r="P311" s="4" t="s">
        <v>113</v>
      </c>
      <c r="Q311" s="3" t="s">
        <v>1462</v>
      </c>
      <c r="R311" s="4" t="s">
        <v>1463</v>
      </c>
      <c r="S311" s="3" t="s">
        <v>40</v>
      </c>
      <c r="T311" s="6">
        <v>0.5</v>
      </c>
      <c r="U311" s="7">
        <v>1805000</v>
      </c>
      <c r="V311" s="7">
        <v>902500</v>
      </c>
      <c r="W311" s="7">
        <v>0</v>
      </c>
      <c r="X311" s="3" t="s">
        <v>41</v>
      </c>
      <c r="Y311" t="s">
        <v>1881</v>
      </c>
    </row>
    <row r="312" spans="1:25" x14ac:dyDescent="0.25">
      <c r="A312" s="3" t="s">
        <v>24</v>
      </c>
      <c r="B312" s="4" t="s">
        <v>25</v>
      </c>
      <c r="C312" s="4" t="s">
        <v>1607</v>
      </c>
      <c r="D312" s="4" t="s">
        <v>1608</v>
      </c>
      <c r="E312" s="4" t="s">
        <v>1609</v>
      </c>
      <c r="F312" s="4" t="s">
        <v>1610</v>
      </c>
      <c r="G312" s="3">
        <v>29450314</v>
      </c>
      <c r="H312" s="4" t="s">
        <v>30</v>
      </c>
      <c r="I312" s="5">
        <v>77900</v>
      </c>
      <c r="J312" s="3" t="s">
        <v>301</v>
      </c>
      <c r="K312" s="3" t="s">
        <v>1490</v>
      </c>
      <c r="L312" s="3"/>
      <c r="M312" s="4" t="s">
        <v>524</v>
      </c>
      <c r="N312" s="4" t="s">
        <v>35</v>
      </c>
      <c r="O312" s="4" t="s">
        <v>63</v>
      </c>
      <c r="P312" s="4" t="s">
        <v>64</v>
      </c>
      <c r="Q312" s="3" t="s">
        <v>1462</v>
      </c>
      <c r="R312" s="4" t="s">
        <v>1463</v>
      </c>
      <c r="S312" s="3" t="s">
        <v>40</v>
      </c>
      <c r="T312" s="6">
        <v>0.5</v>
      </c>
      <c r="U312" s="7">
        <v>1726833</v>
      </c>
      <c r="V312" s="7">
        <v>863416.5</v>
      </c>
      <c r="W312" s="7">
        <v>0</v>
      </c>
      <c r="X312" s="3" t="s">
        <v>41</v>
      </c>
      <c r="Y312" t="s">
        <v>1881</v>
      </c>
    </row>
    <row r="313" spans="1:25" x14ac:dyDescent="0.25">
      <c r="A313" s="3" t="s">
        <v>24</v>
      </c>
      <c r="B313" s="4" t="s">
        <v>25</v>
      </c>
      <c r="C313" s="4" t="s">
        <v>1611</v>
      </c>
      <c r="D313" s="4" t="s">
        <v>1612</v>
      </c>
      <c r="E313" s="4" t="s">
        <v>1613</v>
      </c>
      <c r="F313" s="4" t="s">
        <v>1614</v>
      </c>
      <c r="G313" s="3">
        <v>27501141</v>
      </c>
      <c r="H313" s="4" t="s">
        <v>30</v>
      </c>
      <c r="I313" s="5">
        <v>15000</v>
      </c>
      <c r="J313" s="3" t="s">
        <v>795</v>
      </c>
      <c r="K313" s="3" t="s">
        <v>684</v>
      </c>
      <c r="L313" s="3"/>
      <c r="M313" s="4" t="s">
        <v>524</v>
      </c>
      <c r="N313" s="4" t="s">
        <v>35</v>
      </c>
      <c r="O313" s="4" t="s">
        <v>112</v>
      </c>
      <c r="P313" s="4" t="s">
        <v>113</v>
      </c>
      <c r="Q313" s="3" t="s">
        <v>1462</v>
      </c>
      <c r="R313" s="4" t="s">
        <v>1463</v>
      </c>
      <c r="S313" s="3" t="s">
        <v>40</v>
      </c>
      <c r="T313" s="6">
        <v>0.5</v>
      </c>
      <c r="U313" s="7">
        <v>4151059</v>
      </c>
      <c r="V313" s="7">
        <v>2075529.5</v>
      </c>
      <c r="W313" s="7">
        <v>0</v>
      </c>
      <c r="X313" s="3" t="s">
        <v>41</v>
      </c>
      <c r="Y313" t="s">
        <v>1881</v>
      </c>
    </row>
    <row r="314" spans="1:25" x14ac:dyDescent="0.25">
      <c r="A314" s="3" t="s">
        <v>24</v>
      </c>
      <c r="B314" s="4" t="s">
        <v>25</v>
      </c>
      <c r="C314" s="4" t="s">
        <v>1615</v>
      </c>
      <c r="D314" s="4" t="s">
        <v>1616</v>
      </c>
      <c r="E314" s="4" t="s">
        <v>1617</v>
      </c>
      <c r="F314" s="4" t="s">
        <v>1618</v>
      </c>
      <c r="G314" s="3">
        <v>25382055</v>
      </c>
      <c r="H314" s="4" t="s">
        <v>30</v>
      </c>
      <c r="I314" s="5">
        <v>77900</v>
      </c>
      <c r="J314" s="3" t="s">
        <v>70</v>
      </c>
      <c r="K314" s="3" t="s">
        <v>1490</v>
      </c>
      <c r="L314" s="3"/>
      <c r="M314" s="4" t="s">
        <v>524</v>
      </c>
      <c r="N314" s="4" t="s">
        <v>35</v>
      </c>
      <c r="O314" s="4" t="s">
        <v>63</v>
      </c>
      <c r="P314" s="4" t="s">
        <v>64</v>
      </c>
      <c r="Q314" s="3" t="s">
        <v>1462</v>
      </c>
      <c r="R314" s="4" t="s">
        <v>1463</v>
      </c>
      <c r="S314" s="3" t="s">
        <v>40</v>
      </c>
      <c r="T314" s="6">
        <v>0.5</v>
      </c>
      <c r="U314" s="7">
        <v>726975</v>
      </c>
      <c r="V314" s="7">
        <v>363487.5</v>
      </c>
      <c r="W314" s="7">
        <v>0</v>
      </c>
      <c r="X314" s="3" t="s">
        <v>41</v>
      </c>
      <c r="Y314" t="s">
        <v>1881</v>
      </c>
    </row>
    <row r="315" spans="1:25" x14ac:dyDescent="0.25">
      <c r="A315" s="3" t="s">
        <v>24</v>
      </c>
      <c r="B315" s="4" t="s">
        <v>25</v>
      </c>
      <c r="C315" s="4" t="s">
        <v>1619</v>
      </c>
      <c r="D315" s="4" t="s">
        <v>1620</v>
      </c>
      <c r="E315" s="4" t="s">
        <v>1621</v>
      </c>
      <c r="F315" s="4" t="s">
        <v>1622</v>
      </c>
      <c r="G315" s="3">
        <v>40766471</v>
      </c>
      <c r="H315" s="4" t="s">
        <v>30</v>
      </c>
      <c r="I315" s="5">
        <v>14800</v>
      </c>
      <c r="J315" s="3" t="s">
        <v>1043</v>
      </c>
      <c r="K315" s="3" t="s">
        <v>979</v>
      </c>
      <c r="L315" s="3"/>
      <c r="M315" s="4" t="s">
        <v>524</v>
      </c>
      <c r="N315" s="4" t="s">
        <v>35</v>
      </c>
      <c r="O315" s="4" t="s">
        <v>112</v>
      </c>
      <c r="P315" s="4" t="s">
        <v>113</v>
      </c>
      <c r="Q315" s="3" t="s">
        <v>1462</v>
      </c>
      <c r="R315" s="4" t="s">
        <v>1463</v>
      </c>
      <c r="S315" s="3" t="s">
        <v>40</v>
      </c>
      <c r="T315" s="6">
        <v>0.5</v>
      </c>
      <c r="U315" s="7">
        <v>1913290</v>
      </c>
      <c r="V315" s="7">
        <v>956645</v>
      </c>
      <c r="W315" s="7">
        <v>0</v>
      </c>
      <c r="X315" s="3" t="s">
        <v>41</v>
      </c>
      <c r="Y315" t="s">
        <v>1881</v>
      </c>
    </row>
    <row r="316" spans="1:25" x14ac:dyDescent="0.25">
      <c r="A316" s="3" t="s">
        <v>24</v>
      </c>
      <c r="B316" s="4" t="s">
        <v>25</v>
      </c>
      <c r="C316" s="4" t="s">
        <v>1623</v>
      </c>
      <c r="D316" s="4" t="s">
        <v>1624</v>
      </c>
      <c r="E316" s="4" t="s">
        <v>1625</v>
      </c>
      <c r="F316" s="4" t="s">
        <v>1626</v>
      </c>
      <c r="G316" s="3">
        <v>45192961</v>
      </c>
      <c r="H316" s="4" t="s">
        <v>69</v>
      </c>
      <c r="I316" s="5">
        <v>77900</v>
      </c>
      <c r="J316" s="3" t="s">
        <v>539</v>
      </c>
      <c r="K316" s="3" t="s">
        <v>979</v>
      </c>
      <c r="L316" s="3"/>
      <c r="M316" s="4" t="s">
        <v>524</v>
      </c>
      <c r="N316" s="4" t="s">
        <v>35</v>
      </c>
      <c r="O316" s="4" t="s">
        <v>63</v>
      </c>
      <c r="P316" s="4" t="s">
        <v>64</v>
      </c>
      <c r="Q316" s="3" t="s">
        <v>1462</v>
      </c>
      <c r="R316" s="4" t="s">
        <v>1463</v>
      </c>
      <c r="S316" s="3" t="s">
        <v>40</v>
      </c>
      <c r="T316" s="6">
        <v>0.5</v>
      </c>
      <c r="U316" s="7">
        <v>5344000</v>
      </c>
      <c r="V316" s="7">
        <v>2672000</v>
      </c>
      <c r="W316" s="7">
        <v>0</v>
      </c>
      <c r="X316" s="3" t="s">
        <v>41</v>
      </c>
      <c r="Y316" t="s">
        <v>1881</v>
      </c>
    </row>
    <row r="317" spans="1:25" x14ac:dyDescent="0.25">
      <c r="A317" s="3" t="s">
        <v>24</v>
      </c>
      <c r="B317" s="4" t="s">
        <v>25</v>
      </c>
      <c r="C317" s="4" t="s">
        <v>1627</v>
      </c>
      <c r="D317" s="4" t="s">
        <v>1628</v>
      </c>
      <c r="E317" s="4" t="s">
        <v>1629</v>
      </c>
      <c r="F317" s="4" t="s">
        <v>1630</v>
      </c>
      <c r="G317" s="3">
        <v>40766373</v>
      </c>
      <c r="H317" s="4" t="s">
        <v>30</v>
      </c>
      <c r="I317" s="5">
        <v>25101</v>
      </c>
      <c r="J317" s="3" t="s">
        <v>159</v>
      </c>
      <c r="K317" s="3" t="s">
        <v>979</v>
      </c>
      <c r="L317" s="3"/>
      <c r="M317" s="4" t="s">
        <v>524</v>
      </c>
      <c r="N317" s="4" t="s">
        <v>35</v>
      </c>
      <c r="O317" s="4" t="s">
        <v>103</v>
      </c>
      <c r="P317" s="4" t="s">
        <v>104</v>
      </c>
      <c r="Q317" s="3" t="s">
        <v>1462</v>
      </c>
      <c r="R317" s="4" t="s">
        <v>1463</v>
      </c>
      <c r="S317" s="3" t="s">
        <v>40</v>
      </c>
      <c r="T317" s="6">
        <v>0.5</v>
      </c>
      <c r="U317" s="7">
        <v>4520975</v>
      </c>
      <c r="V317" s="7">
        <v>2260487.5</v>
      </c>
      <c r="W317" s="7">
        <v>0</v>
      </c>
      <c r="X317" s="3" t="s">
        <v>41</v>
      </c>
      <c r="Y317" t="s">
        <v>1881</v>
      </c>
    </row>
    <row r="318" spans="1:25" x14ac:dyDescent="0.25">
      <c r="A318" s="3" t="s">
        <v>24</v>
      </c>
      <c r="B318" s="4" t="s">
        <v>25</v>
      </c>
      <c r="C318" s="4" t="s">
        <v>1631</v>
      </c>
      <c r="D318" s="4" t="s">
        <v>1632</v>
      </c>
      <c r="E318" s="4" t="s">
        <v>1633</v>
      </c>
      <c r="F318" s="4" t="s">
        <v>1634</v>
      </c>
      <c r="G318" s="3">
        <v>75562146</v>
      </c>
      <c r="H318" s="4" t="s">
        <v>194</v>
      </c>
      <c r="I318" s="5">
        <v>26727</v>
      </c>
      <c r="J318" s="3" t="s">
        <v>1635</v>
      </c>
      <c r="K318" s="3" t="s">
        <v>1339</v>
      </c>
      <c r="L318" s="3"/>
      <c r="M318" s="4" t="s">
        <v>524</v>
      </c>
      <c r="N318" s="4" t="s">
        <v>35</v>
      </c>
      <c r="O318" s="4" t="s">
        <v>112</v>
      </c>
      <c r="P318" s="4" t="s">
        <v>113</v>
      </c>
      <c r="Q318" s="3" t="s">
        <v>1462</v>
      </c>
      <c r="R318" s="4" t="s">
        <v>1463</v>
      </c>
      <c r="S318" s="3" t="s">
        <v>40</v>
      </c>
      <c r="T318" s="6">
        <v>0.5</v>
      </c>
      <c r="U318" s="7">
        <v>400014</v>
      </c>
      <c r="V318" s="7">
        <v>200007</v>
      </c>
      <c r="W318" s="7">
        <v>0</v>
      </c>
      <c r="X318" s="3" t="s">
        <v>41</v>
      </c>
      <c r="Y318" t="s">
        <v>1881</v>
      </c>
    </row>
    <row r="319" spans="1:25" x14ac:dyDescent="0.25">
      <c r="A319" s="3" t="s">
        <v>24</v>
      </c>
      <c r="B319" s="4" t="s">
        <v>25</v>
      </c>
      <c r="C319" s="4" t="s">
        <v>1636</v>
      </c>
      <c r="D319" s="4" t="s">
        <v>1637</v>
      </c>
      <c r="E319" s="4" t="s">
        <v>1638</v>
      </c>
      <c r="F319" s="4" t="s">
        <v>1639</v>
      </c>
      <c r="G319" s="3">
        <v>25278193</v>
      </c>
      <c r="H319" s="4" t="s">
        <v>109</v>
      </c>
      <c r="I319" s="5">
        <v>56002</v>
      </c>
      <c r="J319" s="3" t="s">
        <v>1640</v>
      </c>
      <c r="K319" s="3" t="s">
        <v>32</v>
      </c>
      <c r="L319" s="3" t="s">
        <v>125</v>
      </c>
      <c r="M319" s="4" t="s">
        <v>34</v>
      </c>
      <c r="N319" s="4" t="s">
        <v>35</v>
      </c>
      <c r="O319" s="4" t="s">
        <v>72</v>
      </c>
      <c r="P319" s="4" t="s">
        <v>73</v>
      </c>
      <c r="Q319" s="3" t="s">
        <v>1462</v>
      </c>
      <c r="R319" s="4" t="s">
        <v>1463</v>
      </c>
      <c r="S319" s="3" t="s">
        <v>40</v>
      </c>
      <c r="T319" s="6">
        <v>0.5</v>
      </c>
      <c r="U319" s="7">
        <v>714300</v>
      </c>
      <c r="V319" s="7">
        <v>357150</v>
      </c>
      <c r="W319" s="7">
        <v>0</v>
      </c>
      <c r="X319" s="3" t="s">
        <v>41</v>
      </c>
      <c r="Y319" t="s">
        <v>1881</v>
      </c>
    </row>
    <row r="320" spans="1:25" x14ac:dyDescent="0.25">
      <c r="A320" s="3" t="s">
        <v>24</v>
      </c>
      <c r="B320" s="4" t="s">
        <v>25</v>
      </c>
      <c r="C320" s="4" t="s">
        <v>1641</v>
      </c>
      <c r="D320" s="4" t="s">
        <v>1642</v>
      </c>
      <c r="E320" s="4" t="s">
        <v>1643</v>
      </c>
      <c r="F320" s="4" t="s">
        <v>1644</v>
      </c>
      <c r="G320" s="3">
        <v>26819678</v>
      </c>
      <c r="H320" s="4" t="s">
        <v>30</v>
      </c>
      <c r="I320" s="5">
        <v>78901</v>
      </c>
      <c r="J320" s="3" t="s">
        <v>267</v>
      </c>
      <c r="K320" s="3" t="s">
        <v>740</v>
      </c>
      <c r="L320" s="3"/>
      <c r="M320" s="4" t="s">
        <v>524</v>
      </c>
      <c r="N320" s="4" t="s">
        <v>35</v>
      </c>
      <c r="O320" s="4" t="s">
        <v>63</v>
      </c>
      <c r="P320" s="4" t="s">
        <v>64</v>
      </c>
      <c r="Q320" s="3" t="s">
        <v>1462</v>
      </c>
      <c r="R320" s="4" t="s">
        <v>1463</v>
      </c>
      <c r="S320" s="3" t="s">
        <v>40</v>
      </c>
      <c r="T320" s="6">
        <v>0.5</v>
      </c>
      <c r="U320" s="7">
        <v>1068874</v>
      </c>
      <c r="V320" s="7">
        <v>534437</v>
      </c>
      <c r="W320" s="7">
        <v>0</v>
      </c>
      <c r="X320" s="3" t="s">
        <v>41</v>
      </c>
      <c r="Y320" t="s">
        <v>1881</v>
      </c>
    </row>
    <row r="321" spans="1:25" x14ac:dyDescent="0.25">
      <c r="A321" s="3" t="s">
        <v>24</v>
      </c>
      <c r="B321" s="4" t="s">
        <v>25</v>
      </c>
      <c r="C321" s="4" t="s">
        <v>1645</v>
      </c>
      <c r="D321" s="4" t="s">
        <v>1646</v>
      </c>
      <c r="E321" s="4" t="s">
        <v>1647</v>
      </c>
      <c r="F321" s="4" t="s">
        <v>1648</v>
      </c>
      <c r="G321" s="3">
        <v>60935731</v>
      </c>
      <c r="H321" s="4" t="s">
        <v>30</v>
      </c>
      <c r="I321" s="5">
        <v>50302</v>
      </c>
      <c r="J321" s="3" t="s">
        <v>55</v>
      </c>
      <c r="K321" s="3" t="s">
        <v>979</v>
      </c>
      <c r="L321" s="3"/>
      <c r="M321" s="4" t="s">
        <v>524</v>
      </c>
      <c r="N321" s="4" t="s">
        <v>35</v>
      </c>
      <c r="O321" s="4" t="s">
        <v>1259</v>
      </c>
      <c r="P321" s="4" t="s">
        <v>1260</v>
      </c>
      <c r="Q321" s="3" t="s">
        <v>1462</v>
      </c>
      <c r="R321" s="4" t="s">
        <v>1463</v>
      </c>
      <c r="S321" s="3" t="s">
        <v>40</v>
      </c>
      <c r="T321" s="6">
        <v>0.5</v>
      </c>
      <c r="U321" s="7">
        <v>3747575</v>
      </c>
      <c r="V321" s="7">
        <v>1873787.5</v>
      </c>
      <c r="W321" s="7">
        <v>0</v>
      </c>
      <c r="X321" s="3" t="s">
        <v>41</v>
      </c>
      <c r="Y321" t="s">
        <v>1881</v>
      </c>
    </row>
    <row r="322" spans="1:25" x14ac:dyDescent="0.25">
      <c r="A322" s="3" t="s">
        <v>24</v>
      </c>
      <c r="B322" s="4" t="s">
        <v>25</v>
      </c>
      <c r="C322" s="4" t="s">
        <v>1649</v>
      </c>
      <c r="D322" s="4" t="s">
        <v>1650</v>
      </c>
      <c r="E322" s="4" t="s">
        <v>1651</v>
      </c>
      <c r="F322" s="4" t="s">
        <v>1652</v>
      </c>
      <c r="G322" s="3">
        <v>25390236</v>
      </c>
      <c r="H322" s="4" t="s">
        <v>30</v>
      </c>
      <c r="I322" s="5">
        <v>75662</v>
      </c>
      <c r="J322" s="3" t="s">
        <v>31</v>
      </c>
      <c r="K322" s="3" t="s">
        <v>690</v>
      </c>
      <c r="L322" s="3" t="s">
        <v>1653</v>
      </c>
      <c r="M322" s="4" t="s">
        <v>571</v>
      </c>
      <c r="N322" s="4" t="s">
        <v>35</v>
      </c>
      <c r="O322" s="4" t="s">
        <v>142</v>
      </c>
      <c r="P322" s="4" t="s">
        <v>143</v>
      </c>
      <c r="Q322" s="3" t="s">
        <v>1462</v>
      </c>
      <c r="R322" s="4" t="s">
        <v>1463</v>
      </c>
      <c r="S322" s="3" t="s">
        <v>40</v>
      </c>
      <c r="T322" s="6">
        <v>0.49999999825210356</v>
      </c>
      <c r="U322" s="7">
        <v>2860581.35</v>
      </c>
      <c r="V322" s="7">
        <v>1430290.67</v>
      </c>
      <c r="W322" s="7">
        <v>0</v>
      </c>
      <c r="X322" s="3" t="s">
        <v>41</v>
      </c>
      <c r="Y322" t="s">
        <v>1881</v>
      </c>
    </row>
    <row r="323" spans="1:25" x14ac:dyDescent="0.25">
      <c r="A323" s="3" t="s">
        <v>24</v>
      </c>
      <c r="B323" s="4" t="s">
        <v>25</v>
      </c>
      <c r="C323" s="4" t="s">
        <v>1654</v>
      </c>
      <c r="D323" s="4" t="s">
        <v>1655</v>
      </c>
      <c r="E323" s="4" t="s">
        <v>1656</v>
      </c>
      <c r="F323" s="4" t="s">
        <v>1657</v>
      </c>
      <c r="G323" s="3">
        <v>64087671</v>
      </c>
      <c r="H323" s="4" t="s">
        <v>30</v>
      </c>
      <c r="I323" s="5">
        <v>75651</v>
      </c>
      <c r="J323" s="3" t="s">
        <v>1658</v>
      </c>
      <c r="K323" s="3" t="s">
        <v>1659</v>
      </c>
      <c r="L323" s="3" t="s">
        <v>1660</v>
      </c>
      <c r="M323" s="4" t="s">
        <v>34</v>
      </c>
      <c r="N323" s="4" t="s">
        <v>35</v>
      </c>
      <c r="O323" s="4" t="s">
        <v>142</v>
      </c>
      <c r="P323" s="4" t="s">
        <v>143</v>
      </c>
      <c r="Q323" s="3" t="s">
        <v>1462</v>
      </c>
      <c r="R323" s="4" t="s">
        <v>1463</v>
      </c>
      <c r="S323" s="3" t="s">
        <v>40</v>
      </c>
      <c r="T323" s="6">
        <v>0.5</v>
      </c>
      <c r="U323" s="7">
        <v>1351141</v>
      </c>
      <c r="V323" s="7">
        <v>675570.5</v>
      </c>
      <c r="W323" s="7">
        <v>0</v>
      </c>
      <c r="X323" s="3" t="s">
        <v>41</v>
      </c>
      <c r="Y323" t="s">
        <v>1881</v>
      </c>
    </row>
    <row r="324" spans="1:25" x14ac:dyDescent="0.25">
      <c r="A324" s="3" t="s">
        <v>24</v>
      </c>
      <c r="B324" s="4" t="s">
        <v>25</v>
      </c>
      <c r="C324" s="4" t="s">
        <v>1661</v>
      </c>
      <c r="D324" s="4" t="s">
        <v>1662</v>
      </c>
      <c r="E324" s="4" t="s">
        <v>1663</v>
      </c>
      <c r="F324" s="4" t="s">
        <v>1664</v>
      </c>
      <c r="G324" s="3">
        <v>18199101</v>
      </c>
      <c r="H324" s="4" t="s">
        <v>30</v>
      </c>
      <c r="I324" s="5">
        <v>58601</v>
      </c>
      <c r="J324" s="3" t="s">
        <v>31</v>
      </c>
      <c r="K324" s="3" t="s">
        <v>979</v>
      </c>
      <c r="L324" s="3"/>
      <c r="M324" s="4" t="s">
        <v>524</v>
      </c>
      <c r="N324" s="4" t="s">
        <v>35</v>
      </c>
      <c r="O324" s="4" t="s">
        <v>103</v>
      </c>
      <c r="P324" s="4" t="s">
        <v>104</v>
      </c>
      <c r="Q324" s="3" t="s">
        <v>1462</v>
      </c>
      <c r="R324" s="4" t="s">
        <v>1463</v>
      </c>
      <c r="S324" s="3" t="s">
        <v>40</v>
      </c>
      <c r="T324" s="6">
        <v>0.5</v>
      </c>
      <c r="U324" s="7">
        <v>1651000</v>
      </c>
      <c r="V324" s="7">
        <v>825500</v>
      </c>
      <c r="W324" s="7">
        <v>0</v>
      </c>
      <c r="X324" s="3" t="s">
        <v>41</v>
      </c>
      <c r="Y324" t="s">
        <v>1881</v>
      </c>
    </row>
    <row r="325" spans="1:25" x14ac:dyDescent="0.25">
      <c r="A325" s="3" t="s">
        <v>24</v>
      </c>
      <c r="B325" s="4" t="s">
        <v>25</v>
      </c>
      <c r="C325" s="4" t="s">
        <v>1665</v>
      </c>
      <c r="D325" s="4" t="s">
        <v>1666</v>
      </c>
      <c r="E325" s="4" t="s">
        <v>1667</v>
      </c>
      <c r="F325" s="4" t="s">
        <v>1668</v>
      </c>
      <c r="G325" s="3">
        <v>4331117</v>
      </c>
      <c r="H325" s="4" t="s">
        <v>30</v>
      </c>
      <c r="I325" s="5">
        <v>77900</v>
      </c>
      <c r="J325" s="3" t="s">
        <v>428</v>
      </c>
      <c r="K325" s="3" t="s">
        <v>979</v>
      </c>
      <c r="L325" s="3"/>
      <c r="M325" s="4" t="s">
        <v>1383</v>
      </c>
      <c r="N325" s="4" t="s">
        <v>35</v>
      </c>
      <c r="O325" s="4" t="s">
        <v>63</v>
      </c>
      <c r="P325" s="4" t="s">
        <v>64</v>
      </c>
      <c r="Q325" s="3" t="s">
        <v>1462</v>
      </c>
      <c r="R325" s="4" t="s">
        <v>1463</v>
      </c>
      <c r="S325" s="3" t="s">
        <v>40</v>
      </c>
      <c r="T325" s="6">
        <v>0.5</v>
      </c>
      <c r="U325" s="7">
        <v>2853541</v>
      </c>
      <c r="V325" s="7">
        <v>1426770.5</v>
      </c>
      <c r="W325" s="7">
        <v>0</v>
      </c>
      <c r="X325" s="3" t="s">
        <v>41</v>
      </c>
      <c r="Y325" t="s">
        <v>1881</v>
      </c>
    </row>
    <row r="326" spans="1:25" x14ac:dyDescent="0.25">
      <c r="A326" s="3" t="s">
        <v>24</v>
      </c>
      <c r="B326" s="4" t="s">
        <v>25</v>
      </c>
      <c r="C326" s="4" t="s">
        <v>1669</v>
      </c>
      <c r="D326" s="4" t="s">
        <v>1670</v>
      </c>
      <c r="E326" s="4" t="s">
        <v>1671</v>
      </c>
      <c r="F326" s="4" t="s">
        <v>1672</v>
      </c>
      <c r="G326" s="3">
        <v>3081761</v>
      </c>
      <c r="H326" s="4" t="s">
        <v>30</v>
      </c>
      <c r="I326" s="5">
        <v>25242</v>
      </c>
      <c r="J326" s="3" t="s">
        <v>31</v>
      </c>
      <c r="K326" s="3" t="s">
        <v>1673</v>
      </c>
      <c r="L326" s="3"/>
      <c r="M326" s="4" t="s">
        <v>524</v>
      </c>
      <c r="N326" s="4" t="s">
        <v>35</v>
      </c>
      <c r="O326" s="4" t="s">
        <v>112</v>
      </c>
      <c r="P326" s="4" t="s">
        <v>113</v>
      </c>
      <c r="Q326" s="3" t="s">
        <v>1462</v>
      </c>
      <c r="R326" s="4" t="s">
        <v>1463</v>
      </c>
      <c r="S326" s="3" t="s">
        <v>40</v>
      </c>
      <c r="T326" s="6">
        <v>0.5</v>
      </c>
      <c r="U326" s="7">
        <v>2926178.92</v>
      </c>
      <c r="V326" s="7">
        <v>1463089.46</v>
      </c>
      <c r="W326" s="7">
        <v>0</v>
      </c>
      <c r="X326" s="3" t="s">
        <v>41</v>
      </c>
      <c r="Y326" t="s">
        <v>1881</v>
      </c>
    </row>
    <row r="327" spans="1:25" x14ac:dyDescent="0.25">
      <c r="A327" s="3" t="s">
        <v>24</v>
      </c>
      <c r="B327" s="4" t="s">
        <v>25</v>
      </c>
      <c r="C327" s="4" t="s">
        <v>1674</v>
      </c>
      <c r="D327" s="4" t="s">
        <v>1675</v>
      </c>
      <c r="E327" s="4" t="s">
        <v>1676</v>
      </c>
      <c r="F327" s="4" t="s">
        <v>1677</v>
      </c>
      <c r="G327" s="3">
        <v>26218445</v>
      </c>
      <c r="H327" s="4" t="s">
        <v>30</v>
      </c>
      <c r="I327" s="5">
        <v>63700</v>
      </c>
      <c r="J327" s="3" t="s">
        <v>1678</v>
      </c>
      <c r="K327" s="3" t="s">
        <v>684</v>
      </c>
      <c r="L327" s="3"/>
      <c r="M327" s="4" t="s">
        <v>524</v>
      </c>
      <c r="N327" s="4" t="s">
        <v>35</v>
      </c>
      <c r="O327" s="4" t="s">
        <v>96</v>
      </c>
      <c r="P327" s="4" t="s">
        <v>97</v>
      </c>
      <c r="Q327" s="3" t="s">
        <v>1462</v>
      </c>
      <c r="R327" s="4" t="s">
        <v>1463</v>
      </c>
      <c r="S327" s="3" t="s">
        <v>40</v>
      </c>
      <c r="T327" s="6">
        <v>0.5</v>
      </c>
      <c r="U327" s="7">
        <v>2565897</v>
      </c>
      <c r="V327" s="7">
        <v>1282948.5</v>
      </c>
      <c r="W327" s="7">
        <v>0</v>
      </c>
      <c r="X327" s="3" t="s">
        <v>41</v>
      </c>
      <c r="Y327" t="s">
        <v>1881</v>
      </c>
    </row>
    <row r="328" spans="1:25" x14ac:dyDescent="0.25">
      <c r="A328" s="3" t="s">
        <v>24</v>
      </c>
      <c r="B328" s="4" t="s">
        <v>25</v>
      </c>
      <c r="C328" s="4" t="s">
        <v>1679</v>
      </c>
      <c r="D328" s="4" t="s">
        <v>1680</v>
      </c>
      <c r="E328" s="4" t="s">
        <v>1681</v>
      </c>
      <c r="F328" s="4" t="s">
        <v>1682</v>
      </c>
      <c r="G328" s="3">
        <v>24755346</v>
      </c>
      <c r="H328" s="4" t="s">
        <v>30</v>
      </c>
      <c r="I328" s="5">
        <v>11000</v>
      </c>
      <c r="J328" s="3" t="s">
        <v>102</v>
      </c>
      <c r="K328" s="3" t="s">
        <v>1683</v>
      </c>
      <c r="L328" s="3"/>
      <c r="M328" s="4" t="s">
        <v>524</v>
      </c>
      <c r="N328" s="4" t="s">
        <v>35</v>
      </c>
      <c r="O328" s="4" t="s">
        <v>112</v>
      </c>
      <c r="P328" s="4" t="s">
        <v>113</v>
      </c>
      <c r="Q328" s="3" t="s">
        <v>1462</v>
      </c>
      <c r="R328" s="4" t="s">
        <v>1463</v>
      </c>
      <c r="S328" s="3" t="s">
        <v>40</v>
      </c>
      <c r="T328" s="6">
        <v>0.5</v>
      </c>
      <c r="U328" s="7">
        <v>8259000</v>
      </c>
      <c r="V328" s="7">
        <v>4129500</v>
      </c>
      <c r="W328" s="7">
        <v>0</v>
      </c>
      <c r="X328" s="3" t="s">
        <v>41</v>
      </c>
      <c r="Y328" t="s">
        <v>1881</v>
      </c>
    </row>
    <row r="329" spans="1:25" x14ac:dyDescent="0.25">
      <c r="A329" s="3" t="s">
        <v>24</v>
      </c>
      <c r="B329" s="4" t="s">
        <v>25</v>
      </c>
      <c r="C329" s="4" t="s">
        <v>1684</v>
      </c>
      <c r="D329" s="4" t="s">
        <v>1685</v>
      </c>
      <c r="E329" s="4" t="s">
        <v>1686</v>
      </c>
      <c r="F329" s="4" t="s">
        <v>1687</v>
      </c>
      <c r="G329" s="3">
        <v>25529811</v>
      </c>
      <c r="H329" s="4" t="s">
        <v>30</v>
      </c>
      <c r="I329" s="5">
        <v>66434</v>
      </c>
      <c r="J329" s="3" t="s">
        <v>591</v>
      </c>
      <c r="K329" s="3" t="s">
        <v>1688</v>
      </c>
      <c r="L329" s="3"/>
      <c r="M329" s="4" t="s">
        <v>524</v>
      </c>
      <c r="N329" s="4" t="s">
        <v>35</v>
      </c>
      <c r="O329" s="4" t="s">
        <v>96</v>
      </c>
      <c r="P329" s="4" t="s">
        <v>97</v>
      </c>
      <c r="Q329" s="3" t="s">
        <v>1462</v>
      </c>
      <c r="R329" s="4" t="s">
        <v>1463</v>
      </c>
      <c r="S329" s="3" t="s">
        <v>40</v>
      </c>
      <c r="T329" s="6">
        <v>0.5</v>
      </c>
      <c r="U329" s="7">
        <v>3244000</v>
      </c>
      <c r="V329" s="7">
        <v>1622000</v>
      </c>
      <c r="W329" s="7">
        <v>0</v>
      </c>
      <c r="X329" s="3" t="s">
        <v>41</v>
      </c>
      <c r="Y329" t="s">
        <v>1881</v>
      </c>
    </row>
    <row r="330" spans="1:25" x14ac:dyDescent="0.25">
      <c r="A330" s="3" t="s">
        <v>24</v>
      </c>
      <c r="B330" s="4" t="s">
        <v>25</v>
      </c>
      <c r="C330" s="4" t="s">
        <v>1689</v>
      </c>
      <c r="D330" s="4" t="s">
        <v>1690</v>
      </c>
      <c r="E330" s="4" t="s">
        <v>1691</v>
      </c>
      <c r="F330" s="4" t="s">
        <v>1692</v>
      </c>
      <c r="G330" s="3">
        <v>62741471</v>
      </c>
      <c r="H330" s="4" t="s">
        <v>30</v>
      </c>
      <c r="I330" s="5">
        <v>40007</v>
      </c>
      <c r="J330" s="3" t="s">
        <v>1693</v>
      </c>
      <c r="K330" s="3" t="s">
        <v>979</v>
      </c>
      <c r="L330" s="3"/>
      <c r="M330" s="4" t="s">
        <v>1383</v>
      </c>
      <c r="N330" s="4" t="s">
        <v>35</v>
      </c>
      <c r="O330" s="4" t="s">
        <v>36</v>
      </c>
      <c r="P330" s="4" t="s">
        <v>37</v>
      </c>
      <c r="Q330" s="3" t="s">
        <v>1462</v>
      </c>
      <c r="R330" s="4" t="s">
        <v>1463</v>
      </c>
      <c r="S330" s="3" t="s">
        <v>40</v>
      </c>
      <c r="T330" s="6">
        <v>0.5</v>
      </c>
      <c r="U330" s="7">
        <v>3374000</v>
      </c>
      <c r="V330" s="7">
        <v>1687000</v>
      </c>
      <c r="W330" s="7">
        <v>1687000</v>
      </c>
      <c r="X330" s="3" t="s">
        <v>41</v>
      </c>
      <c r="Y330" t="s">
        <v>1881</v>
      </c>
    </row>
    <row r="331" spans="1:25" x14ac:dyDescent="0.25">
      <c r="A331" s="3" t="s">
        <v>24</v>
      </c>
      <c r="B331" s="4" t="s">
        <v>25</v>
      </c>
      <c r="C331" s="4" t="s">
        <v>1694</v>
      </c>
      <c r="D331" s="4" t="s">
        <v>1695</v>
      </c>
      <c r="E331" s="4" t="s">
        <v>1696</v>
      </c>
      <c r="F331" s="4" t="s">
        <v>1697</v>
      </c>
      <c r="G331" s="3">
        <v>26341051</v>
      </c>
      <c r="H331" s="4" t="s">
        <v>30</v>
      </c>
      <c r="I331" s="5">
        <v>33023</v>
      </c>
      <c r="J331" s="3" t="s">
        <v>1698</v>
      </c>
      <c r="K331" s="3" t="s">
        <v>1569</v>
      </c>
      <c r="L331" s="3"/>
      <c r="M331" s="4" t="s">
        <v>524</v>
      </c>
      <c r="N331" s="4" t="s">
        <v>35</v>
      </c>
      <c r="O331" s="4" t="s">
        <v>1186</v>
      </c>
      <c r="P331" s="4" t="s">
        <v>1187</v>
      </c>
      <c r="Q331" s="3" t="s">
        <v>1462</v>
      </c>
      <c r="R331" s="4" t="s">
        <v>1463</v>
      </c>
      <c r="S331" s="3" t="s">
        <v>40</v>
      </c>
      <c r="T331" s="6">
        <v>0.5</v>
      </c>
      <c r="U331" s="7">
        <v>4660181</v>
      </c>
      <c r="V331" s="7">
        <v>2330090.5</v>
      </c>
      <c r="W331" s="7">
        <v>0</v>
      </c>
      <c r="X331" s="3" t="s">
        <v>41</v>
      </c>
      <c r="Y331" t="s">
        <v>1882</v>
      </c>
    </row>
    <row r="332" spans="1:25" x14ac:dyDescent="0.25">
      <c r="A332" s="3" t="s">
        <v>24</v>
      </c>
      <c r="B332" s="4" t="s">
        <v>25</v>
      </c>
      <c r="C332" s="4" t="s">
        <v>1699</v>
      </c>
      <c r="D332" s="4" t="s">
        <v>1700</v>
      </c>
      <c r="E332" s="4" t="s">
        <v>1701</v>
      </c>
      <c r="F332" s="4" t="s">
        <v>1702</v>
      </c>
      <c r="G332" s="3">
        <v>4607180</v>
      </c>
      <c r="H332" s="4" t="s">
        <v>30</v>
      </c>
      <c r="I332" s="5">
        <v>27203</v>
      </c>
      <c r="J332" s="3" t="s">
        <v>279</v>
      </c>
      <c r="K332" s="3" t="s">
        <v>684</v>
      </c>
      <c r="L332" s="3"/>
      <c r="M332" s="4" t="s">
        <v>524</v>
      </c>
      <c r="N332" s="4" t="s">
        <v>35</v>
      </c>
      <c r="O332" s="4" t="s">
        <v>112</v>
      </c>
      <c r="P332" s="4" t="s">
        <v>113</v>
      </c>
      <c r="Q332" s="3" t="s">
        <v>1462</v>
      </c>
      <c r="R332" s="4" t="s">
        <v>1463</v>
      </c>
      <c r="S332" s="3" t="s">
        <v>40</v>
      </c>
      <c r="T332" s="6">
        <v>0.5</v>
      </c>
      <c r="U332" s="7">
        <v>1480099</v>
      </c>
      <c r="V332" s="7">
        <v>740049.5</v>
      </c>
      <c r="W332" s="7">
        <v>0</v>
      </c>
      <c r="X332" s="3" t="s">
        <v>41</v>
      </c>
      <c r="Y332" t="s">
        <v>1881</v>
      </c>
    </row>
    <row r="333" spans="1:25" x14ac:dyDescent="0.25">
      <c r="A333" s="3" t="s">
        <v>24</v>
      </c>
      <c r="B333" s="4" t="s">
        <v>25</v>
      </c>
      <c r="C333" s="4" t="s">
        <v>1703</v>
      </c>
      <c r="D333" s="4" t="s">
        <v>1704</v>
      </c>
      <c r="E333" s="4" t="s">
        <v>1705</v>
      </c>
      <c r="F333" s="4" t="s">
        <v>1706</v>
      </c>
      <c r="G333" s="3">
        <v>28972503</v>
      </c>
      <c r="H333" s="4" t="s">
        <v>69</v>
      </c>
      <c r="I333" s="5">
        <v>28002</v>
      </c>
      <c r="J333" s="3" t="s">
        <v>751</v>
      </c>
      <c r="K333" s="3" t="s">
        <v>1707</v>
      </c>
      <c r="L333" s="3"/>
      <c r="M333" s="4" t="s">
        <v>524</v>
      </c>
      <c r="N333" s="4" t="s">
        <v>35</v>
      </c>
      <c r="O333" s="4" t="s">
        <v>112</v>
      </c>
      <c r="P333" s="4" t="s">
        <v>113</v>
      </c>
      <c r="Q333" s="3" t="s">
        <v>1462</v>
      </c>
      <c r="R333" s="4" t="s">
        <v>1463</v>
      </c>
      <c r="S333" s="3" t="s">
        <v>40</v>
      </c>
      <c r="T333" s="6">
        <v>0.5</v>
      </c>
      <c r="U333" s="7">
        <v>3625851.6</v>
      </c>
      <c r="V333" s="7">
        <v>1812925.8</v>
      </c>
      <c r="W333" s="7">
        <v>0</v>
      </c>
      <c r="X333" s="3" t="s">
        <v>41</v>
      </c>
      <c r="Y333" t="s">
        <v>1881</v>
      </c>
    </row>
    <row r="334" spans="1:25" x14ac:dyDescent="0.25">
      <c r="A334" s="3" t="s">
        <v>24</v>
      </c>
      <c r="B334" s="4" t="s">
        <v>25</v>
      </c>
      <c r="C334" s="4" t="s">
        <v>1708</v>
      </c>
      <c r="D334" s="4" t="s">
        <v>1709</v>
      </c>
      <c r="E334" s="4" t="s">
        <v>1710</v>
      </c>
      <c r="F334" s="4" t="s">
        <v>1711</v>
      </c>
      <c r="G334" s="3">
        <v>26845318</v>
      </c>
      <c r="H334" s="4" t="s">
        <v>30</v>
      </c>
      <c r="I334" s="5">
        <v>19000</v>
      </c>
      <c r="J334" s="3" t="s">
        <v>1712</v>
      </c>
      <c r="K334" s="3" t="s">
        <v>32</v>
      </c>
      <c r="L334" s="3" t="s">
        <v>715</v>
      </c>
      <c r="M334" s="4" t="s">
        <v>34</v>
      </c>
      <c r="N334" s="4" t="s">
        <v>35</v>
      </c>
      <c r="O334" s="4" t="s">
        <v>48</v>
      </c>
      <c r="P334" s="4" t="s">
        <v>49</v>
      </c>
      <c r="Q334" s="3" t="s">
        <v>1462</v>
      </c>
      <c r="R334" s="4" t="s">
        <v>1463</v>
      </c>
      <c r="S334" s="3" t="s">
        <v>40</v>
      </c>
      <c r="T334" s="6">
        <v>0.5</v>
      </c>
      <c r="U334" s="7">
        <v>1191641</v>
      </c>
      <c r="V334" s="7">
        <v>595820.5</v>
      </c>
      <c r="W334" s="7">
        <v>0</v>
      </c>
      <c r="X334" s="3" t="s">
        <v>41</v>
      </c>
      <c r="Y334" t="s">
        <v>1881</v>
      </c>
    </row>
    <row r="335" spans="1:25" x14ac:dyDescent="0.25">
      <c r="A335" s="3" t="s">
        <v>24</v>
      </c>
      <c r="B335" s="4" t="s">
        <v>25</v>
      </c>
      <c r="C335" s="4" t="s">
        <v>1713</v>
      </c>
      <c r="D335" s="4" t="s">
        <v>1714</v>
      </c>
      <c r="E335" s="4" t="s">
        <v>1715</v>
      </c>
      <c r="F335" s="4" t="s">
        <v>1716</v>
      </c>
      <c r="G335" s="3">
        <v>44016573</v>
      </c>
      <c r="H335" s="4" t="s">
        <v>30</v>
      </c>
      <c r="I335" s="5">
        <v>60200</v>
      </c>
      <c r="J335" s="3" t="s">
        <v>219</v>
      </c>
      <c r="K335" s="3" t="s">
        <v>979</v>
      </c>
      <c r="L335" s="3"/>
      <c r="M335" s="4" t="s">
        <v>524</v>
      </c>
      <c r="N335" s="4" t="s">
        <v>35</v>
      </c>
      <c r="O335" s="4" t="s">
        <v>96</v>
      </c>
      <c r="P335" s="4" t="s">
        <v>97</v>
      </c>
      <c r="Q335" s="3" t="s">
        <v>1462</v>
      </c>
      <c r="R335" s="4" t="s">
        <v>1463</v>
      </c>
      <c r="S335" s="3" t="s">
        <v>40</v>
      </c>
      <c r="T335" s="6">
        <v>0.5</v>
      </c>
      <c r="U335" s="7">
        <v>5062120</v>
      </c>
      <c r="V335" s="7">
        <v>2531060</v>
      </c>
      <c r="W335" s="7">
        <v>0</v>
      </c>
      <c r="X335" s="3" t="s">
        <v>41</v>
      </c>
      <c r="Y335" t="s">
        <v>1881</v>
      </c>
    </row>
    <row r="336" spans="1:25" x14ac:dyDescent="0.25">
      <c r="A336" s="3" t="s">
        <v>24</v>
      </c>
      <c r="B336" s="4" t="s">
        <v>25</v>
      </c>
      <c r="C336" s="4" t="s">
        <v>1717</v>
      </c>
      <c r="D336" s="4" t="s">
        <v>1718</v>
      </c>
      <c r="E336" s="4" t="s">
        <v>1719</v>
      </c>
      <c r="F336" s="4" t="s">
        <v>1720</v>
      </c>
      <c r="G336" s="3">
        <v>26739488</v>
      </c>
      <c r="H336" s="4" t="s">
        <v>69</v>
      </c>
      <c r="I336" s="5">
        <v>16000</v>
      </c>
      <c r="J336" s="3" t="s">
        <v>219</v>
      </c>
      <c r="K336" s="3" t="s">
        <v>979</v>
      </c>
      <c r="L336" s="3"/>
      <c r="M336" s="4" t="s">
        <v>524</v>
      </c>
      <c r="N336" s="4" t="s">
        <v>35</v>
      </c>
      <c r="O336" s="4" t="s">
        <v>112</v>
      </c>
      <c r="P336" s="4" t="s">
        <v>113</v>
      </c>
      <c r="Q336" s="3" t="s">
        <v>1462</v>
      </c>
      <c r="R336" s="4" t="s">
        <v>1463</v>
      </c>
      <c r="S336" s="3" t="s">
        <v>40</v>
      </c>
      <c r="T336" s="6">
        <v>0.5</v>
      </c>
      <c r="U336" s="7">
        <v>2125272</v>
      </c>
      <c r="V336" s="7">
        <v>1062636</v>
      </c>
      <c r="W336" s="7">
        <v>0</v>
      </c>
      <c r="X336" s="3" t="s">
        <v>41</v>
      </c>
      <c r="Y336" t="s">
        <v>1881</v>
      </c>
    </row>
    <row r="337" spans="1:25" x14ac:dyDescent="0.25">
      <c r="A337" s="3" t="s">
        <v>24</v>
      </c>
      <c r="B337" s="4" t="s">
        <v>25</v>
      </c>
      <c r="C337" s="4" t="s">
        <v>1721</v>
      </c>
      <c r="D337" s="4" t="s">
        <v>1722</v>
      </c>
      <c r="E337" s="4" t="s">
        <v>1723</v>
      </c>
      <c r="F337" s="4" t="s">
        <v>1724</v>
      </c>
      <c r="G337" s="3">
        <v>25244302</v>
      </c>
      <c r="H337" s="4" t="s">
        <v>30</v>
      </c>
      <c r="I337" s="5">
        <v>34701</v>
      </c>
      <c r="J337" s="3" t="s">
        <v>219</v>
      </c>
      <c r="K337" s="3" t="s">
        <v>979</v>
      </c>
      <c r="L337" s="3"/>
      <c r="M337" s="4" t="s">
        <v>524</v>
      </c>
      <c r="N337" s="4" t="s">
        <v>35</v>
      </c>
      <c r="O337" s="4" t="s">
        <v>1186</v>
      </c>
      <c r="P337" s="4" t="s">
        <v>1187</v>
      </c>
      <c r="Q337" s="3" t="s">
        <v>1462</v>
      </c>
      <c r="R337" s="4" t="s">
        <v>1463</v>
      </c>
      <c r="S337" s="3" t="s">
        <v>40</v>
      </c>
      <c r="T337" s="6">
        <v>0.5</v>
      </c>
      <c r="U337" s="7">
        <v>343113</v>
      </c>
      <c r="V337" s="7">
        <v>171556.5</v>
      </c>
      <c r="W337" s="7">
        <v>0</v>
      </c>
      <c r="X337" s="3" t="s">
        <v>41</v>
      </c>
      <c r="Y337" t="s">
        <v>1881</v>
      </c>
    </row>
    <row r="338" spans="1:25" x14ac:dyDescent="0.25">
      <c r="A338" s="3" t="s">
        <v>24</v>
      </c>
      <c r="B338" s="4" t="s">
        <v>25</v>
      </c>
      <c r="C338" s="4" t="s">
        <v>1725</v>
      </c>
      <c r="D338" s="4" t="s">
        <v>1726</v>
      </c>
      <c r="E338" s="4" t="s">
        <v>1727</v>
      </c>
      <c r="F338" s="4" t="s">
        <v>1728</v>
      </c>
      <c r="G338" s="3">
        <v>27413373</v>
      </c>
      <c r="H338" s="4" t="s">
        <v>30</v>
      </c>
      <c r="I338" s="5">
        <v>15000</v>
      </c>
      <c r="J338" s="3" t="s">
        <v>219</v>
      </c>
      <c r="K338" s="3" t="s">
        <v>979</v>
      </c>
      <c r="L338" s="3"/>
      <c r="M338" s="4" t="s">
        <v>524</v>
      </c>
      <c r="N338" s="4" t="s">
        <v>35</v>
      </c>
      <c r="O338" s="4" t="s">
        <v>112</v>
      </c>
      <c r="P338" s="4" t="s">
        <v>113</v>
      </c>
      <c r="Q338" s="3" t="s">
        <v>1462</v>
      </c>
      <c r="R338" s="4" t="s">
        <v>1463</v>
      </c>
      <c r="S338" s="3" t="s">
        <v>40</v>
      </c>
      <c r="T338" s="6">
        <v>0.49999999871852419</v>
      </c>
      <c r="U338" s="7">
        <v>3901751.39</v>
      </c>
      <c r="V338" s="7">
        <v>1950875.69</v>
      </c>
      <c r="W338" s="7">
        <v>0</v>
      </c>
      <c r="X338" s="3" t="s">
        <v>41</v>
      </c>
      <c r="Y338" t="s">
        <v>1881</v>
      </c>
    </row>
    <row r="339" spans="1:25" x14ac:dyDescent="0.25">
      <c r="A339" s="3" t="s">
        <v>24</v>
      </c>
      <c r="B339" s="4" t="s">
        <v>25</v>
      </c>
      <c r="C339" s="4" t="s">
        <v>1729</v>
      </c>
      <c r="D339" s="4" t="s">
        <v>1730</v>
      </c>
      <c r="E339" s="4" t="s">
        <v>1731</v>
      </c>
      <c r="F339" s="4" t="s">
        <v>1732</v>
      </c>
      <c r="G339" s="3">
        <v>63478633</v>
      </c>
      <c r="H339" s="4" t="s">
        <v>30</v>
      </c>
      <c r="I339" s="5">
        <v>69672</v>
      </c>
      <c r="J339" s="3" t="s">
        <v>279</v>
      </c>
      <c r="K339" s="3" t="s">
        <v>1659</v>
      </c>
      <c r="L339" s="3"/>
      <c r="M339" s="4" t="s">
        <v>524</v>
      </c>
      <c r="N339" s="4" t="s">
        <v>35</v>
      </c>
      <c r="O339" s="4" t="s">
        <v>96</v>
      </c>
      <c r="P339" s="4" t="s">
        <v>97</v>
      </c>
      <c r="Q339" s="3" t="s">
        <v>1462</v>
      </c>
      <c r="R339" s="4" t="s">
        <v>1463</v>
      </c>
      <c r="S339" s="3" t="s">
        <v>40</v>
      </c>
      <c r="T339" s="6">
        <v>0.5</v>
      </c>
      <c r="U339" s="7">
        <v>856247</v>
      </c>
      <c r="V339" s="7">
        <v>428123.5</v>
      </c>
      <c r="W339" s="7">
        <v>0</v>
      </c>
      <c r="X339" s="3" t="s">
        <v>41</v>
      </c>
      <c r="Y339" t="s">
        <v>1881</v>
      </c>
    </row>
    <row r="340" spans="1:25" x14ac:dyDescent="0.25">
      <c r="A340" s="3" t="s">
        <v>24</v>
      </c>
      <c r="B340" s="4" t="s">
        <v>25</v>
      </c>
      <c r="C340" s="4" t="s">
        <v>1733</v>
      </c>
      <c r="D340" s="4" t="s">
        <v>1734</v>
      </c>
      <c r="E340" s="4" t="s">
        <v>1735</v>
      </c>
      <c r="F340" s="4" t="s">
        <v>1736</v>
      </c>
      <c r="G340" s="3">
        <v>28570987</v>
      </c>
      <c r="H340" s="4" t="s">
        <v>30</v>
      </c>
      <c r="I340" s="5">
        <v>73911</v>
      </c>
      <c r="J340" s="3" t="s">
        <v>1737</v>
      </c>
      <c r="K340" s="3" t="s">
        <v>979</v>
      </c>
      <c r="L340" s="3"/>
      <c r="M340" s="4" t="s">
        <v>524</v>
      </c>
      <c r="N340" s="4" t="s">
        <v>35</v>
      </c>
      <c r="O340" s="4" t="s">
        <v>48</v>
      </c>
      <c r="P340" s="4" t="s">
        <v>49</v>
      </c>
      <c r="Q340" s="3" t="s">
        <v>1462</v>
      </c>
      <c r="R340" s="4" t="s">
        <v>1463</v>
      </c>
      <c r="S340" s="3" t="s">
        <v>40</v>
      </c>
      <c r="T340" s="6">
        <v>0.5</v>
      </c>
      <c r="U340" s="7">
        <v>1120670</v>
      </c>
      <c r="V340" s="7">
        <v>560335</v>
      </c>
      <c r="W340" s="7">
        <v>0</v>
      </c>
      <c r="X340" s="3" t="s">
        <v>41</v>
      </c>
      <c r="Y340" t="s">
        <v>1881</v>
      </c>
    </row>
    <row r="341" spans="1:25" x14ac:dyDescent="0.25">
      <c r="A341" s="3" t="s">
        <v>24</v>
      </c>
      <c r="B341" s="4" t="s">
        <v>25</v>
      </c>
      <c r="C341" s="4" t="s">
        <v>1738</v>
      </c>
      <c r="D341" s="4" t="s">
        <v>1739</v>
      </c>
      <c r="E341" s="4" t="s">
        <v>1740</v>
      </c>
      <c r="F341" s="4" t="s">
        <v>1741</v>
      </c>
      <c r="G341" s="3">
        <v>27730450</v>
      </c>
      <c r="H341" s="4" t="s">
        <v>69</v>
      </c>
      <c r="I341" s="5">
        <v>61600</v>
      </c>
      <c r="J341" s="3" t="s">
        <v>1742</v>
      </c>
      <c r="K341" s="3" t="s">
        <v>979</v>
      </c>
      <c r="L341" s="3"/>
      <c r="M341" s="4" t="s">
        <v>524</v>
      </c>
      <c r="N341" s="4" t="s">
        <v>35</v>
      </c>
      <c r="O341" s="4" t="s">
        <v>96</v>
      </c>
      <c r="P341" s="4" t="s">
        <v>97</v>
      </c>
      <c r="Q341" s="3" t="s">
        <v>1462</v>
      </c>
      <c r="R341" s="4" t="s">
        <v>1463</v>
      </c>
      <c r="S341" s="3" t="s">
        <v>40</v>
      </c>
      <c r="T341" s="6">
        <v>0.5</v>
      </c>
      <c r="U341" s="7">
        <v>3657600.04</v>
      </c>
      <c r="V341" s="7">
        <v>1828800.02</v>
      </c>
      <c r="W341" s="7">
        <v>0</v>
      </c>
      <c r="X341" s="3" t="s">
        <v>41</v>
      </c>
      <c r="Y341" t="s">
        <v>1881</v>
      </c>
    </row>
    <row r="342" spans="1:25" x14ac:dyDescent="0.25">
      <c r="A342" s="3" t="s">
        <v>24</v>
      </c>
      <c r="B342" s="4" t="s">
        <v>25</v>
      </c>
      <c r="C342" s="4" t="s">
        <v>1743</v>
      </c>
      <c r="D342" s="4" t="s">
        <v>1744</v>
      </c>
      <c r="E342" s="4" t="s">
        <v>1745</v>
      </c>
      <c r="F342" s="4" t="s">
        <v>1746</v>
      </c>
      <c r="G342" s="3">
        <v>27683826</v>
      </c>
      <c r="H342" s="4" t="s">
        <v>30</v>
      </c>
      <c r="I342" s="5">
        <v>61200</v>
      </c>
      <c r="J342" s="3" t="s">
        <v>306</v>
      </c>
      <c r="K342" s="3" t="s">
        <v>32</v>
      </c>
      <c r="L342" s="3" t="s">
        <v>495</v>
      </c>
      <c r="M342" s="4" t="s">
        <v>34</v>
      </c>
      <c r="N342" s="4" t="s">
        <v>35</v>
      </c>
      <c r="O342" s="4" t="s">
        <v>96</v>
      </c>
      <c r="P342" s="4" t="s">
        <v>97</v>
      </c>
      <c r="Q342" s="3" t="s">
        <v>1462</v>
      </c>
      <c r="R342" s="4" t="s">
        <v>1463</v>
      </c>
      <c r="S342" s="3" t="s">
        <v>40</v>
      </c>
      <c r="T342" s="6">
        <v>0.5</v>
      </c>
      <c r="U342" s="7">
        <v>780050</v>
      </c>
      <c r="V342" s="7">
        <v>390025</v>
      </c>
      <c r="W342" s="7">
        <v>0</v>
      </c>
      <c r="X342" s="3" t="s">
        <v>41</v>
      </c>
      <c r="Y342" t="s">
        <v>1881</v>
      </c>
    </row>
    <row r="343" spans="1:25" x14ac:dyDescent="0.25">
      <c r="A343" s="3" t="s">
        <v>24</v>
      </c>
      <c r="B343" s="4" t="s">
        <v>25</v>
      </c>
      <c r="C343" s="4" t="s">
        <v>1747</v>
      </c>
      <c r="D343" s="4" t="s">
        <v>1748</v>
      </c>
      <c r="E343" s="4" t="s">
        <v>1749</v>
      </c>
      <c r="F343" s="4" t="s">
        <v>1750</v>
      </c>
      <c r="G343" s="3">
        <v>4428340</v>
      </c>
      <c r="H343" s="4" t="s">
        <v>69</v>
      </c>
      <c r="I343" s="5">
        <v>61600</v>
      </c>
      <c r="J343" s="3" t="s">
        <v>1737</v>
      </c>
      <c r="K343" s="3" t="s">
        <v>1339</v>
      </c>
      <c r="L343" s="3"/>
      <c r="M343" s="4" t="s">
        <v>524</v>
      </c>
      <c r="N343" s="4" t="s">
        <v>35</v>
      </c>
      <c r="O343" s="4" t="s">
        <v>96</v>
      </c>
      <c r="P343" s="4" t="s">
        <v>97</v>
      </c>
      <c r="Q343" s="3" t="s">
        <v>1462</v>
      </c>
      <c r="R343" s="4" t="s">
        <v>1463</v>
      </c>
      <c r="S343" s="3" t="s">
        <v>40</v>
      </c>
      <c r="T343" s="6">
        <v>0.5</v>
      </c>
      <c r="U343" s="7">
        <v>2784739</v>
      </c>
      <c r="V343" s="7">
        <v>1392369.5</v>
      </c>
      <c r="W343" s="7">
        <v>0</v>
      </c>
      <c r="X343" s="3" t="s">
        <v>41</v>
      </c>
      <c r="Y343" t="s">
        <v>1881</v>
      </c>
    </row>
    <row r="344" spans="1:25" x14ac:dyDescent="0.25">
      <c r="A344" s="3" t="s">
        <v>24</v>
      </c>
      <c r="B344" s="4" t="s">
        <v>25</v>
      </c>
      <c r="C344" s="4" t="s">
        <v>1751</v>
      </c>
      <c r="D344" s="4" t="s">
        <v>1752</v>
      </c>
      <c r="E344" s="4" t="s">
        <v>1753</v>
      </c>
      <c r="F344" s="4" t="s">
        <v>1754</v>
      </c>
      <c r="G344" s="3">
        <v>25236431</v>
      </c>
      <c r="H344" s="4" t="s">
        <v>30</v>
      </c>
      <c r="I344" s="5">
        <v>36263</v>
      </c>
      <c r="J344" s="3" t="s">
        <v>1737</v>
      </c>
      <c r="K344" s="3" t="s">
        <v>32</v>
      </c>
      <c r="L344" s="3" t="s">
        <v>715</v>
      </c>
      <c r="M344" s="4" t="s">
        <v>34</v>
      </c>
      <c r="N344" s="4" t="s">
        <v>35</v>
      </c>
      <c r="O344" s="4" t="s">
        <v>160</v>
      </c>
      <c r="P344" s="4" t="s">
        <v>161</v>
      </c>
      <c r="Q344" s="3" t="s">
        <v>1462</v>
      </c>
      <c r="R344" s="4" t="s">
        <v>1463</v>
      </c>
      <c r="S344" s="3" t="s">
        <v>40</v>
      </c>
      <c r="T344" s="6">
        <v>0.5</v>
      </c>
      <c r="U344" s="7">
        <v>215000</v>
      </c>
      <c r="V344" s="7">
        <v>107500</v>
      </c>
      <c r="W344" s="7">
        <v>0</v>
      </c>
      <c r="X344" s="3" t="s">
        <v>41</v>
      </c>
      <c r="Y344" t="s">
        <v>1881</v>
      </c>
    </row>
    <row r="345" spans="1:25" x14ac:dyDescent="0.25">
      <c r="A345" s="3" t="s">
        <v>24</v>
      </c>
      <c r="B345" s="4" t="s">
        <v>25</v>
      </c>
      <c r="C345" s="4" t="s">
        <v>1755</v>
      </c>
      <c r="D345" s="4" t="s">
        <v>1756</v>
      </c>
      <c r="E345" s="4" t="s">
        <v>1757</v>
      </c>
      <c r="F345" s="4" t="s">
        <v>1758</v>
      </c>
      <c r="G345" s="3">
        <v>25392221</v>
      </c>
      <c r="H345" s="4" t="s">
        <v>30</v>
      </c>
      <c r="I345" s="5">
        <v>73911</v>
      </c>
      <c r="J345" s="3" t="s">
        <v>1658</v>
      </c>
      <c r="K345" s="3" t="s">
        <v>1363</v>
      </c>
      <c r="L345" s="3"/>
      <c r="M345" s="4" t="s">
        <v>581</v>
      </c>
      <c r="N345" s="4" t="s">
        <v>35</v>
      </c>
      <c r="O345" s="4" t="s">
        <v>48</v>
      </c>
      <c r="P345" s="4" t="s">
        <v>49</v>
      </c>
      <c r="Q345" s="3" t="s">
        <v>1462</v>
      </c>
      <c r="R345" s="4" t="s">
        <v>1463</v>
      </c>
      <c r="S345" s="3" t="s">
        <v>40</v>
      </c>
      <c r="T345" s="6">
        <v>0.5</v>
      </c>
      <c r="U345" s="7">
        <v>2075000</v>
      </c>
      <c r="V345" s="7">
        <v>1037500</v>
      </c>
      <c r="W345" s="7">
        <v>0</v>
      </c>
      <c r="X345" s="3" t="s">
        <v>41</v>
      </c>
      <c r="Y345" t="s">
        <v>1881</v>
      </c>
    </row>
    <row r="346" spans="1:25" x14ac:dyDescent="0.25">
      <c r="A346" s="3" t="s">
        <v>24</v>
      </c>
      <c r="B346" s="4" t="s">
        <v>25</v>
      </c>
      <c r="C346" s="4" t="s">
        <v>1759</v>
      </c>
      <c r="D346" s="4" t="s">
        <v>1760</v>
      </c>
      <c r="E346" s="4" t="s">
        <v>1761</v>
      </c>
      <c r="F346" s="4" t="s">
        <v>1762</v>
      </c>
      <c r="G346" s="3">
        <v>30295</v>
      </c>
      <c r="H346" s="4" t="s">
        <v>30</v>
      </c>
      <c r="I346" s="5">
        <v>62000</v>
      </c>
      <c r="J346" s="3" t="s">
        <v>1737</v>
      </c>
      <c r="K346" s="3" t="s">
        <v>1433</v>
      </c>
      <c r="L346" s="3"/>
      <c r="M346" s="4" t="s">
        <v>524</v>
      </c>
      <c r="N346" s="4" t="s">
        <v>35</v>
      </c>
      <c r="O346" s="4" t="s">
        <v>96</v>
      </c>
      <c r="P346" s="4" t="s">
        <v>97</v>
      </c>
      <c r="Q346" s="3" t="s">
        <v>1462</v>
      </c>
      <c r="R346" s="4" t="s">
        <v>1463</v>
      </c>
      <c r="S346" s="3" t="s">
        <v>40</v>
      </c>
      <c r="T346" s="6">
        <v>0.5</v>
      </c>
      <c r="U346" s="7">
        <v>2848600</v>
      </c>
      <c r="V346" s="7">
        <v>1424300</v>
      </c>
      <c r="W346" s="7">
        <v>0</v>
      </c>
      <c r="X346" s="3" t="s">
        <v>41</v>
      </c>
      <c r="Y346" t="s">
        <v>1881</v>
      </c>
    </row>
    <row r="347" spans="1:25" x14ac:dyDescent="0.25">
      <c r="A347" s="3" t="s">
        <v>24</v>
      </c>
      <c r="B347" s="4" t="s">
        <v>25</v>
      </c>
      <c r="C347" s="4" t="s">
        <v>1763</v>
      </c>
      <c r="D347" s="4" t="s">
        <v>1764</v>
      </c>
      <c r="E347" s="4" t="s">
        <v>1765</v>
      </c>
      <c r="F347" s="4" t="s">
        <v>1766</v>
      </c>
      <c r="G347" s="3">
        <v>64609219</v>
      </c>
      <c r="H347" s="4" t="s">
        <v>30</v>
      </c>
      <c r="I347" s="5">
        <v>74707</v>
      </c>
      <c r="J347" s="3" t="s">
        <v>279</v>
      </c>
      <c r="K347" s="3" t="s">
        <v>979</v>
      </c>
      <c r="L347" s="3"/>
      <c r="M347" s="4" t="s">
        <v>524</v>
      </c>
      <c r="N347" s="4" t="s">
        <v>35</v>
      </c>
      <c r="O347" s="4" t="s">
        <v>48</v>
      </c>
      <c r="P347" s="4" t="s">
        <v>49</v>
      </c>
      <c r="Q347" s="3" t="s">
        <v>1462</v>
      </c>
      <c r="R347" s="4" t="s">
        <v>1463</v>
      </c>
      <c r="S347" s="3" t="s">
        <v>40</v>
      </c>
      <c r="T347" s="6">
        <v>0.5</v>
      </c>
      <c r="U347" s="7">
        <v>2118732</v>
      </c>
      <c r="V347" s="7">
        <v>1059366</v>
      </c>
      <c r="W347" s="7">
        <v>0</v>
      </c>
      <c r="X347" s="3" t="s">
        <v>41</v>
      </c>
      <c r="Y347" t="s">
        <v>1881</v>
      </c>
    </row>
    <row r="348" spans="1:25" x14ac:dyDescent="0.25">
      <c r="A348" s="3" t="s">
        <v>24</v>
      </c>
      <c r="B348" s="4" t="s">
        <v>25</v>
      </c>
      <c r="C348" s="4" t="s">
        <v>1767</v>
      </c>
      <c r="D348" s="4" t="s">
        <v>1768</v>
      </c>
      <c r="E348" s="4" t="s">
        <v>1769</v>
      </c>
      <c r="F348" s="4" t="s">
        <v>1770</v>
      </c>
      <c r="G348" s="3">
        <v>25879715</v>
      </c>
      <c r="H348" s="4" t="s">
        <v>30</v>
      </c>
      <c r="I348" s="5">
        <v>77900</v>
      </c>
      <c r="J348" s="3" t="s">
        <v>1771</v>
      </c>
      <c r="K348" s="3" t="s">
        <v>1772</v>
      </c>
      <c r="L348" s="3" t="s">
        <v>260</v>
      </c>
      <c r="M348" s="4" t="s">
        <v>524</v>
      </c>
      <c r="N348" s="4" t="s">
        <v>35</v>
      </c>
      <c r="O348" s="4" t="s">
        <v>63</v>
      </c>
      <c r="P348" s="4" t="s">
        <v>64</v>
      </c>
      <c r="Q348" s="3" t="s">
        <v>1462</v>
      </c>
      <c r="R348" s="4" t="s">
        <v>1463</v>
      </c>
      <c r="S348" s="3" t="s">
        <v>40</v>
      </c>
      <c r="T348" s="6">
        <v>0.5</v>
      </c>
      <c r="U348" s="7">
        <v>4442000</v>
      </c>
      <c r="V348" s="7">
        <v>2221000</v>
      </c>
      <c r="W348" s="7">
        <v>0</v>
      </c>
      <c r="X348" s="3" t="s">
        <v>41</v>
      </c>
      <c r="Y348" t="s">
        <v>1881</v>
      </c>
    </row>
    <row r="349" spans="1:25" x14ac:dyDescent="0.25">
      <c r="A349" s="3" t="s">
        <v>24</v>
      </c>
      <c r="B349" s="4" t="s">
        <v>25</v>
      </c>
      <c r="C349" s="4" t="s">
        <v>1773</v>
      </c>
      <c r="D349" s="4" t="s">
        <v>1774</v>
      </c>
      <c r="E349" s="4" t="s">
        <v>1775</v>
      </c>
      <c r="F349" s="4" t="s">
        <v>1776</v>
      </c>
      <c r="G349" s="3">
        <v>3946487</v>
      </c>
      <c r="H349" s="4" t="s">
        <v>30</v>
      </c>
      <c r="I349" s="5">
        <v>39301</v>
      </c>
      <c r="J349" s="3" t="s">
        <v>750</v>
      </c>
      <c r="K349" s="3" t="s">
        <v>979</v>
      </c>
      <c r="L349" s="3"/>
      <c r="M349" s="4" t="s">
        <v>524</v>
      </c>
      <c r="N349" s="4" t="s">
        <v>35</v>
      </c>
      <c r="O349" s="4" t="s">
        <v>103</v>
      </c>
      <c r="P349" s="4" t="s">
        <v>104</v>
      </c>
      <c r="Q349" s="3" t="s">
        <v>1462</v>
      </c>
      <c r="R349" s="4" t="s">
        <v>1463</v>
      </c>
      <c r="S349" s="3" t="s">
        <v>40</v>
      </c>
      <c r="T349" s="6">
        <v>0.5</v>
      </c>
      <c r="U349" s="7">
        <v>2138645.1800000002</v>
      </c>
      <c r="V349" s="7">
        <v>1069322.5900000001</v>
      </c>
      <c r="W349" s="7">
        <v>0</v>
      </c>
      <c r="X349" s="3" t="s">
        <v>41</v>
      </c>
      <c r="Y349" t="s">
        <v>1881</v>
      </c>
    </row>
    <row r="350" spans="1:25" x14ac:dyDescent="0.25">
      <c r="A350" s="3" t="s">
        <v>24</v>
      </c>
      <c r="B350" s="4" t="s">
        <v>25</v>
      </c>
      <c r="C350" s="4" t="s">
        <v>1777</v>
      </c>
      <c r="D350" s="4" t="s">
        <v>1778</v>
      </c>
      <c r="E350" s="4" t="s">
        <v>1779</v>
      </c>
      <c r="F350" s="4" t="s">
        <v>1780</v>
      </c>
      <c r="G350" s="3">
        <v>25965841</v>
      </c>
      <c r="H350" s="4" t="s">
        <v>30</v>
      </c>
      <c r="I350" s="5">
        <v>11000</v>
      </c>
      <c r="J350" s="3" t="s">
        <v>1737</v>
      </c>
      <c r="K350" s="3" t="s">
        <v>1433</v>
      </c>
      <c r="L350" s="3"/>
      <c r="M350" s="4" t="s">
        <v>524</v>
      </c>
      <c r="N350" s="4" t="s">
        <v>35</v>
      </c>
      <c r="O350" s="4" t="s">
        <v>1259</v>
      </c>
      <c r="P350" s="4" t="s">
        <v>1260</v>
      </c>
      <c r="Q350" s="3" t="s">
        <v>1462</v>
      </c>
      <c r="R350" s="4" t="s">
        <v>1463</v>
      </c>
      <c r="S350" s="3" t="s">
        <v>40</v>
      </c>
      <c r="T350" s="6">
        <v>0.5</v>
      </c>
      <c r="U350" s="7">
        <v>2388423</v>
      </c>
      <c r="V350" s="7">
        <v>1194211.5</v>
      </c>
      <c r="W350" s="7">
        <v>0</v>
      </c>
      <c r="X350" s="3" t="s">
        <v>41</v>
      </c>
      <c r="Y350" t="s">
        <v>1881</v>
      </c>
    </row>
    <row r="351" spans="1:25" x14ac:dyDescent="0.25">
      <c r="A351" s="3" t="s">
        <v>24</v>
      </c>
      <c r="B351" s="4" t="s">
        <v>25</v>
      </c>
      <c r="C351" s="4" t="s">
        <v>1781</v>
      </c>
      <c r="D351" s="4" t="s">
        <v>1782</v>
      </c>
      <c r="E351" s="4" t="s">
        <v>1783</v>
      </c>
      <c r="F351" s="4" t="s">
        <v>1784</v>
      </c>
      <c r="G351" s="3">
        <v>26915758</v>
      </c>
      <c r="H351" s="4" t="s">
        <v>30</v>
      </c>
      <c r="I351" s="5">
        <v>59214</v>
      </c>
      <c r="J351" s="3" t="s">
        <v>398</v>
      </c>
      <c r="K351" s="3" t="s">
        <v>1433</v>
      </c>
      <c r="L351" s="3"/>
      <c r="M351" s="4" t="s">
        <v>524</v>
      </c>
      <c r="N351" s="4" t="s">
        <v>35</v>
      </c>
      <c r="O351" s="4" t="s">
        <v>103</v>
      </c>
      <c r="P351" s="4" t="s">
        <v>104</v>
      </c>
      <c r="Q351" s="3" t="s">
        <v>1462</v>
      </c>
      <c r="R351" s="4" t="s">
        <v>1463</v>
      </c>
      <c r="S351" s="3" t="s">
        <v>40</v>
      </c>
      <c r="T351" s="6">
        <v>0.49999999727822819</v>
      </c>
      <c r="U351" s="7">
        <v>1837038.65</v>
      </c>
      <c r="V351" s="7">
        <v>918519.32</v>
      </c>
      <c r="W351" s="7">
        <v>0</v>
      </c>
      <c r="X351" s="3" t="s">
        <v>41</v>
      </c>
      <c r="Y351" t="s">
        <v>1881</v>
      </c>
    </row>
    <row r="352" spans="1:25" x14ac:dyDescent="0.25">
      <c r="A352" s="3" t="s">
        <v>24</v>
      </c>
      <c r="B352" s="4" t="s">
        <v>25</v>
      </c>
      <c r="C352" s="4" t="s">
        <v>1785</v>
      </c>
      <c r="D352" s="4" t="s">
        <v>1786</v>
      </c>
      <c r="E352" s="4" t="s">
        <v>1787</v>
      </c>
      <c r="F352" s="4" t="s">
        <v>1242</v>
      </c>
      <c r="G352" s="3">
        <v>25269879</v>
      </c>
      <c r="H352" s="4" t="s">
        <v>69</v>
      </c>
      <c r="I352" s="5">
        <v>14000</v>
      </c>
      <c r="J352" s="3" t="s">
        <v>1737</v>
      </c>
      <c r="K352" s="3" t="s">
        <v>1538</v>
      </c>
      <c r="L352" s="3" t="s">
        <v>861</v>
      </c>
      <c r="M352" s="4" t="s">
        <v>34</v>
      </c>
      <c r="N352" s="4" t="s">
        <v>35</v>
      </c>
      <c r="O352" s="4" t="s">
        <v>72</v>
      </c>
      <c r="P352" s="4" t="s">
        <v>73</v>
      </c>
      <c r="Q352" s="3" t="s">
        <v>1462</v>
      </c>
      <c r="R352" s="4" t="s">
        <v>1463</v>
      </c>
      <c r="S352" s="3" t="s">
        <v>40</v>
      </c>
      <c r="T352" s="6">
        <v>0.5</v>
      </c>
      <c r="U352" s="7">
        <v>738241</v>
      </c>
      <c r="V352" s="7">
        <v>369120.5</v>
      </c>
      <c r="W352" s="7">
        <v>0</v>
      </c>
      <c r="X352" s="3" t="s">
        <v>41</v>
      </c>
      <c r="Y352" t="s">
        <v>1881</v>
      </c>
    </row>
    <row r="353" spans="1:25" x14ac:dyDescent="0.25">
      <c r="A353" s="3" t="s">
        <v>24</v>
      </c>
      <c r="B353" s="4" t="s">
        <v>25</v>
      </c>
      <c r="C353" s="4" t="s">
        <v>1788</v>
      </c>
      <c r="D353" s="4" t="s">
        <v>1789</v>
      </c>
      <c r="E353" s="4" t="s">
        <v>1790</v>
      </c>
      <c r="F353" s="4" t="s">
        <v>1791</v>
      </c>
      <c r="G353" s="3">
        <v>25386832</v>
      </c>
      <c r="H353" s="4" t="s">
        <v>69</v>
      </c>
      <c r="I353" s="5">
        <v>75114</v>
      </c>
      <c r="J353" s="3" t="s">
        <v>1792</v>
      </c>
      <c r="K353" s="3" t="s">
        <v>979</v>
      </c>
      <c r="L353" s="3"/>
      <c r="M353" s="4" t="s">
        <v>524</v>
      </c>
      <c r="N353" s="4" t="s">
        <v>35</v>
      </c>
      <c r="O353" s="4" t="s">
        <v>63</v>
      </c>
      <c r="P353" s="4" t="s">
        <v>64</v>
      </c>
      <c r="Q353" s="3" t="s">
        <v>1462</v>
      </c>
      <c r="R353" s="4" t="s">
        <v>1463</v>
      </c>
      <c r="S353" s="3" t="s">
        <v>40</v>
      </c>
      <c r="T353" s="6">
        <v>0.5</v>
      </c>
      <c r="U353" s="7">
        <v>853000</v>
      </c>
      <c r="V353" s="7">
        <v>426500</v>
      </c>
      <c r="W353" s="7">
        <v>0</v>
      </c>
      <c r="X353" s="3" t="s">
        <v>41</v>
      </c>
      <c r="Y353" t="s">
        <v>1881</v>
      </c>
    </row>
    <row r="354" spans="1:25" x14ac:dyDescent="0.25">
      <c r="A354" s="3" t="s">
        <v>24</v>
      </c>
      <c r="B354" s="4" t="s">
        <v>25</v>
      </c>
      <c r="C354" s="4" t="s">
        <v>1793</v>
      </c>
      <c r="D354" s="4" t="s">
        <v>1794</v>
      </c>
      <c r="E354" s="4" t="s">
        <v>1795</v>
      </c>
      <c r="F354" s="4" t="s">
        <v>1796</v>
      </c>
      <c r="G354" s="3">
        <v>27248976</v>
      </c>
      <c r="H354" s="4" t="s">
        <v>30</v>
      </c>
      <c r="I354" s="5">
        <v>19800</v>
      </c>
      <c r="J354" s="3" t="s">
        <v>1014</v>
      </c>
      <c r="K354" s="3" t="s">
        <v>1772</v>
      </c>
      <c r="L354" s="3"/>
      <c r="M354" s="4" t="s">
        <v>524</v>
      </c>
      <c r="N354" s="4" t="s">
        <v>35</v>
      </c>
      <c r="O354" s="4" t="s">
        <v>133</v>
      </c>
      <c r="P354" s="4" t="s">
        <v>134</v>
      </c>
      <c r="Q354" s="3" t="s">
        <v>1462</v>
      </c>
      <c r="R354" s="4" t="s">
        <v>1463</v>
      </c>
      <c r="S354" s="3" t="s">
        <v>40</v>
      </c>
      <c r="T354" s="6">
        <v>0.5</v>
      </c>
      <c r="U354" s="7">
        <v>3244500</v>
      </c>
      <c r="V354" s="7">
        <v>1622250</v>
      </c>
      <c r="W354" s="7">
        <v>0</v>
      </c>
      <c r="X354" s="3" t="s">
        <v>41</v>
      </c>
      <c r="Y354" t="s">
        <v>1881</v>
      </c>
    </row>
    <row r="355" spans="1:25" x14ac:dyDescent="0.25">
      <c r="A355" s="3" t="s">
        <v>24</v>
      </c>
      <c r="B355" s="4" t="s">
        <v>25</v>
      </c>
      <c r="C355" s="4" t="s">
        <v>1797</v>
      </c>
      <c r="D355" s="4" t="s">
        <v>1798</v>
      </c>
      <c r="E355" s="4" t="s">
        <v>1799</v>
      </c>
      <c r="F355" s="4" t="s">
        <v>1800</v>
      </c>
      <c r="G355" s="3">
        <v>46966447</v>
      </c>
      <c r="H355" s="4" t="s">
        <v>30</v>
      </c>
      <c r="I355" s="5">
        <v>62700</v>
      </c>
      <c r="J355" s="3" t="s">
        <v>1801</v>
      </c>
      <c r="K355" s="3" t="s">
        <v>740</v>
      </c>
      <c r="L355" s="3"/>
      <c r="M355" s="4" t="s">
        <v>524</v>
      </c>
      <c r="N355" s="4" t="s">
        <v>35</v>
      </c>
      <c r="O355" s="4" t="s">
        <v>96</v>
      </c>
      <c r="P355" s="4" t="s">
        <v>97</v>
      </c>
      <c r="Q355" s="3" t="s">
        <v>1462</v>
      </c>
      <c r="R355" s="4" t="s">
        <v>1463</v>
      </c>
      <c r="S355" s="3" t="s">
        <v>40</v>
      </c>
      <c r="T355" s="6">
        <v>0.5</v>
      </c>
      <c r="U355" s="7">
        <v>1343600</v>
      </c>
      <c r="V355" s="7">
        <v>671800</v>
      </c>
      <c r="W355" s="7">
        <v>0</v>
      </c>
      <c r="X355" s="3" t="s">
        <v>41</v>
      </c>
      <c r="Y355" t="s">
        <v>1881</v>
      </c>
    </row>
    <row r="356" spans="1:25" x14ac:dyDescent="0.25">
      <c r="A356" s="3" t="s">
        <v>24</v>
      </c>
      <c r="B356" s="4" t="s">
        <v>25</v>
      </c>
      <c r="C356" s="4" t="s">
        <v>1802</v>
      </c>
      <c r="D356" s="4" t="s">
        <v>1803</v>
      </c>
      <c r="E356" s="4" t="s">
        <v>1804</v>
      </c>
      <c r="F356" s="4" t="s">
        <v>1805</v>
      </c>
      <c r="G356" s="3">
        <v>28541</v>
      </c>
      <c r="H356" s="4" t="s">
        <v>109</v>
      </c>
      <c r="I356" s="5">
        <v>37856</v>
      </c>
      <c r="J356" s="3" t="s">
        <v>468</v>
      </c>
      <c r="K356" s="3" t="s">
        <v>979</v>
      </c>
      <c r="L356" s="3"/>
      <c r="M356" s="4" t="s">
        <v>524</v>
      </c>
      <c r="N356" s="4" t="s">
        <v>35</v>
      </c>
      <c r="O356" s="4" t="s">
        <v>133</v>
      </c>
      <c r="P356" s="4" t="s">
        <v>134</v>
      </c>
      <c r="Q356" s="3" t="s">
        <v>1462</v>
      </c>
      <c r="R356" s="4" t="s">
        <v>1463</v>
      </c>
      <c r="S356" s="3" t="s">
        <v>40</v>
      </c>
      <c r="T356" s="6">
        <v>0.5</v>
      </c>
      <c r="U356" s="7">
        <v>1245000</v>
      </c>
      <c r="V356" s="7">
        <v>622500</v>
      </c>
      <c r="W356" s="7">
        <v>0</v>
      </c>
      <c r="X356" s="3" t="s">
        <v>41</v>
      </c>
      <c r="Y356" t="s">
        <v>1882</v>
      </c>
    </row>
    <row r="357" spans="1:25" x14ac:dyDescent="0.25">
      <c r="A357" s="3" t="s">
        <v>24</v>
      </c>
      <c r="B357" s="4" t="s">
        <v>25</v>
      </c>
      <c r="C357" s="4" t="s">
        <v>1806</v>
      </c>
      <c r="D357" s="4" t="s">
        <v>1807</v>
      </c>
      <c r="E357" s="4" t="s">
        <v>1808</v>
      </c>
      <c r="F357" s="4" t="s">
        <v>1809</v>
      </c>
      <c r="G357" s="3">
        <v>28741064</v>
      </c>
      <c r="H357" s="4" t="s">
        <v>30</v>
      </c>
      <c r="I357" s="5">
        <v>40502</v>
      </c>
      <c r="J357" s="3" t="s">
        <v>417</v>
      </c>
      <c r="K357" s="3" t="s">
        <v>979</v>
      </c>
      <c r="L357" s="3"/>
      <c r="M357" s="4" t="s">
        <v>524</v>
      </c>
      <c r="N357" s="4" t="s">
        <v>35</v>
      </c>
      <c r="O357" s="4" t="s">
        <v>295</v>
      </c>
      <c r="P357" s="4" t="s">
        <v>296</v>
      </c>
      <c r="Q357" s="3" t="s">
        <v>1462</v>
      </c>
      <c r="R357" s="4" t="s">
        <v>1463</v>
      </c>
      <c r="S357" s="3" t="s">
        <v>40</v>
      </c>
      <c r="T357" s="6">
        <v>0.5</v>
      </c>
      <c r="U357" s="7">
        <v>2184000</v>
      </c>
      <c r="V357" s="7">
        <v>1092000</v>
      </c>
      <c r="W357" s="7">
        <v>0</v>
      </c>
      <c r="X357" s="3" t="s">
        <v>41</v>
      </c>
      <c r="Y357" t="s">
        <v>1881</v>
      </c>
    </row>
    <row r="358" spans="1:25" x14ac:dyDescent="0.25">
      <c r="A358" s="3" t="s">
        <v>24</v>
      </c>
      <c r="B358" s="4" t="s">
        <v>25</v>
      </c>
      <c r="C358" s="4" t="s">
        <v>1810</v>
      </c>
      <c r="D358" s="4" t="s">
        <v>1811</v>
      </c>
      <c r="E358" s="4" t="s">
        <v>1812</v>
      </c>
      <c r="F358" s="4" t="s">
        <v>1813</v>
      </c>
      <c r="G358" s="3">
        <v>25424629</v>
      </c>
      <c r="H358" s="4" t="s">
        <v>30</v>
      </c>
      <c r="I358" s="5">
        <v>46353</v>
      </c>
      <c r="J358" s="3" t="s">
        <v>1063</v>
      </c>
      <c r="K358" s="3" t="s">
        <v>979</v>
      </c>
      <c r="L358" s="3"/>
      <c r="M358" s="4" t="s">
        <v>524</v>
      </c>
      <c r="N358" s="4" t="s">
        <v>35</v>
      </c>
      <c r="O358" s="4" t="s">
        <v>295</v>
      </c>
      <c r="P358" s="4" t="s">
        <v>296</v>
      </c>
      <c r="Q358" s="3" t="s">
        <v>1462</v>
      </c>
      <c r="R358" s="4" t="s">
        <v>1463</v>
      </c>
      <c r="S358" s="3" t="s">
        <v>40</v>
      </c>
      <c r="T358" s="6">
        <v>0.5</v>
      </c>
      <c r="U358" s="7">
        <v>862000</v>
      </c>
      <c r="V358" s="7">
        <v>431000</v>
      </c>
      <c r="W358" s="7">
        <v>0</v>
      </c>
      <c r="X358" s="3" t="s">
        <v>41</v>
      </c>
      <c r="Y358" t="s">
        <v>1881</v>
      </c>
    </row>
    <row r="359" spans="1:25" x14ac:dyDescent="0.25">
      <c r="A359" s="3" t="s">
        <v>24</v>
      </c>
      <c r="B359" s="4" t="s">
        <v>25</v>
      </c>
      <c r="C359" s="4" t="s">
        <v>1814</v>
      </c>
      <c r="D359" s="4" t="s">
        <v>1815</v>
      </c>
      <c r="E359" s="4" t="s">
        <v>1816</v>
      </c>
      <c r="F359" s="4" t="s">
        <v>1817</v>
      </c>
      <c r="G359" s="3">
        <v>26965739</v>
      </c>
      <c r="H359" s="4" t="s">
        <v>30</v>
      </c>
      <c r="I359" s="5">
        <v>66441</v>
      </c>
      <c r="J359" s="3" t="s">
        <v>1737</v>
      </c>
      <c r="K359" s="3" t="s">
        <v>979</v>
      </c>
      <c r="L359" s="3"/>
      <c r="M359" s="4" t="s">
        <v>524</v>
      </c>
      <c r="N359" s="4" t="s">
        <v>35</v>
      </c>
      <c r="O359" s="4" t="s">
        <v>96</v>
      </c>
      <c r="P359" s="4" t="s">
        <v>97</v>
      </c>
      <c r="Q359" s="3" t="s">
        <v>1462</v>
      </c>
      <c r="R359" s="4" t="s">
        <v>1463</v>
      </c>
      <c r="S359" s="3" t="s">
        <v>40</v>
      </c>
      <c r="T359" s="6">
        <v>0.5</v>
      </c>
      <c r="U359" s="7">
        <v>2944480</v>
      </c>
      <c r="V359" s="7">
        <v>1472240</v>
      </c>
      <c r="W359" s="7">
        <v>0</v>
      </c>
      <c r="X359" s="3" t="s">
        <v>41</v>
      </c>
      <c r="Y359" t="s">
        <v>1882</v>
      </c>
    </row>
    <row r="360" spans="1:25" x14ac:dyDescent="0.25">
      <c r="A360" s="3" t="s">
        <v>24</v>
      </c>
      <c r="B360" s="4" t="s">
        <v>25</v>
      </c>
      <c r="C360" s="4" t="s">
        <v>1818</v>
      </c>
      <c r="D360" s="4" t="s">
        <v>1819</v>
      </c>
      <c r="E360" s="4" t="s">
        <v>1820</v>
      </c>
      <c r="F360" s="4" t="s">
        <v>1821</v>
      </c>
      <c r="G360" s="3">
        <v>29060362</v>
      </c>
      <c r="H360" s="4" t="s">
        <v>30</v>
      </c>
      <c r="I360" s="5">
        <v>12800</v>
      </c>
      <c r="J360" s="3" t="s">
        <v>1737</v>
      </c>
      <c r="K360" s="3" t="s">
        <v>979</v>
      </c>
      <c r="L360" s="3"/>
      <c r="M360" s="4" t="s">
        <v>524</v>
      </c>
      <c r="N360" s="4" t="s">
        <v>35</v>
      </c>
      <c r="O360" s="4" t="s">
        <v>63</v>
      </c>
      <c r="P360" s="4" t="s">
        <v>64</v>
      </c>
      <c r="Q360" s="3" t="s">
        <v>1462</v>
      </c>
      <c r="R360" s="4" t="s">
        <v>1463</v>
      </c>
      <c r="S360" s="3" t="s">
        <v>40</v>
      </c>
      <c r="T360" s="6">
        <v>0.5</v>
      </c>
      <c r="U360" s="7">
        <v>2672218</v>
      </c>
      <c r="V360" s="7">
        <v>1336109</v>
      </c>
      <c r="W360" s="7">
        <v>0</v>
      </c>
      <c r="X360" s="3" t="s">
        <v>41</v>
      </c>
      <c r="Y360" t="s">
        <v>1882</v>
      </c>
    </row>
    <row r="361" spans="1:25" x14ac:dyDescent="0.25">
      <c r="A361" s="3" t="s">
        <v>24</v>
      </c>
      <c r="B361" s="4" t="s">
        <v>25</v>
      </c>
      <c r="C361" s="4" t="s">
        <v>1822</v>
      </c>
      <c r="D361" s="4" t="s">
        <v>1823</v>
      </c>
      <c r="E361" s="4" t="s">
        <v>1824</v>
      </c>
      <c r="F361" s="4" t="s">
        <v>1825</v>
      </c>
      <c r="G361" s="3">
        <v>48269743</v>
      </c>
      <c r="H361" s="4" t="s">
        <v>30</v>
      </c>
      <c r="I361" s="5">
        <v>46821</v>
      </c>
      <c r="J361" s="3" t="s">
        <v>1737</v>
      </c>
      <c r="K361" s="3" t="s">
        <v>979</v>
      </c>
      <c r="L361" s="3"/>
      <c r="M361" s="4" t="s">
        <v>524</v>
      </c>
      <c r="N361" s="4" t="s">
        <v>35</v>
      </c>
      <c r="O361" s="4" t="s">
        <v>295</v>
      </c>
      <c r="P361" s="4" t="s">
        <v>296</v>
      </c>
      <c r="Q361" s="3" t="s">
        <v>1462</v>
      </c>
      <c r="R361" s="4" t="s">
        <v>1463</v>
      </c>
      <c r="S361" s="3" t="s">
        <v>40</v>
      </c>
      <c r="T361" s="6">
        <v>0.5</v>
      </c>
      <c r="U361" s="7">
        <v>2616350</v>
      </c>
      <c r="V361" s="7">
        <v>1308175</v>
      </c>
      <c r="W361" s="7">
        <v>0</v>
      </c>
      <c r="X361" s="3" t="s">
        <v>41</v>
      </c>
      <c r="Y361" t="s">
        <v>1882</v>
      </c>
    </row>
    <row r="362" spans="1:25" x14ac:dyDescent="0.25">
      <c r="A362" s="3" t="s">
        <v>24</v>
      </c>
      <c r="B362" s="4" t="s">
        <v>25</v>
      </c>
      <c r="C362" s="4" t="s">
        <v>1826</v>
      </c>
      <c r="D362" s="4" t="s">
        <v>1827</v>
      </c>
      <c r="E362" s="4" t="s">
        <v>1828</v>
      </c>
      <c r="F362" s="4" t="s">
        <v>1829</v>
      </c>
      <c r="G362" s="3">
        <v>25369296</v>
      </c>
      <c r="H362" s="4" t="s">
        <v>30</v>
      </c>
      <c r="I362" s="5">
        <v>74755</v>
      </c>
      <c r="J362" s="3" t="s">
        <v>1737</v>
      </c>
      <c r="K362" s="3" t="s">
        <v>979</v>
      </c>
      <c r="L362" s="3"/>
      <c r="M362" s="4" t="s">
        <v>524</v>
      </c>
      <c r="N362" s="4" t="s">
        <v>35</v>
      </c>
      <c r="O362" s="4" t="s">
        <v>48</v>
      </c>
      <c r="P362" s="4" t="s">
        <v>49</v>
      </c>
      <c r="Q362" s="3" t="s">
        <v>1462</v>
      </c>
      <c r="R362" s="4" t="s">
        <v>1463</v>
      </c>
      <c r="S362" s="3" t="s">
        <v>40</v>
      </c>
      <c r="T362" s="6">
        <v>0.49999999942775331</v>
      </c>
      <c r="U362" s="7">
        <v>8737490.2100000009</v>
      </c>
      <c r="V362" s="7">
        <v>4368745.0999999996</v>
      </c>
      <c r="W362" s="7">
        <v>0</v>
      </c>
      <c r="X362" s="3" t="s">
        <v>41</v>
      </c>
      <c r="Y362" t="s">
        <v>1881</v>
      </c>
    </row>
    <row r="363" spans="1:25" x14ac:dyDescent="0.25">
      <c r="A363" s="3" t="s">
        <v>24</v>
      </c>
      <c r="B363" s="4" t="s">
        <v>25</v>
      </c>
      <c r="C363" s="4" t="s">
        <v>1830</v>
      </c>
      <c r="D363" s="4" t="s">
        <v>1831</v>
      </c>
      <c r="E363" s="4" t="s">
        <v>1832</v>
      </c>
      <c r="F363" s="4" t="s">
        <v>1833</v>
      </c>
      <c r="G363" s="3">
        <v>18189113</v>
      </c>
      <c r="H363" s="4" t="s">
        <v>30</v>
      </c>
      <c r="I363" s="5">
        <v>76701</v>
      </c>
      <c r="J363" s="3" t="s">
        <v>1737</v>
      </c>
      <c r="K363" s="3" t="s">
        <v>979</v>
      </c>
      <c r="L363" s="3"/>
      <c r="M363" s="4" t="s">
        <v>524</v>
      </c>
      <c r="N363" s="4" t="s">
        <v>35</v>
      </c>
      <c r="O363" s="4" t="s">
        <v>142</v>
      </c>
      <c r="P363" s="4" t="s">
        <v>143</v>
      </c>
      <c r="Q363" s="3" t="s">
        <v>1462</v>
      </c>
      <c r="R363" s="4" t="s">
        <v>1463</v>
      </c>
      <c r="S363" s="3" t="s">
        <v>40</v>
      </c>
      <c r="T363" s="6">
        <v>0.5</v>
      </c>
      <c r="U363" s="7">
        <v>1407250</v>
      </c>
      <c r="V363" s="7">
        <v>703625</v>
      </c>
      <c r="W363" s="7">
        <v>0</v>
      </c>
      <c r="X363" s="3" t="s">
        <v>41</v>
      </c>
      <c r="Y363" t="s">
        <v>1881</v>
      </c>
    </row>
    <row r="364" spans="1:25" x14ac:dyDescent="0.25">
      <c r="A364" s="3" t="s">
        <v>24</v>
      </c>
      <c r="B364" s="4" t="s">
        <v>25</v>
      </c>
      <c r="C364" s="4" t="s">
        <v>1834</v>
      </c>
      <c r="D364" s="4" t="s">
        <v>1835</v>
      </c>
      <c r="E364" s="4" t="s">
        <v>1836</v>
      </c>
      <c r="F364" s="4" t="s">
        <v>1837</v>
      </c>
      <c r="G364" s="3">
        <v>28628624</v>
      </c>
      <c r="H364" s="4" t="s">
        <v>30</v>
      </c>
      <c r="I364" s="5">
        <v>75661</v>
      </c>
      <c r="J364" s="3" t="s">
        <v>279</v>
      </c>
      <c r="K364" s="3" t="s">
        <v>1377</v>
      </c>
      <c r="L364" s="3"/>
      <c r="M364" s="4" t="s">
        <v>524</v>
      </c>
      <c r="N364" s="4" t="s">
        <v>35</v>
      </c>
      <c r="O364" s="4" t="s">
        <v>142</v>
      </c>
      <c r="P364" s="4" t="s">
        <v>143</v>
      </c>
      <c r="Q364" s="3" t="s">
        <v>1462</v>
      </c>
      <c r="R364" s="4" t="s">
        <v>1463</v>
      </c>
      <c r="S364" s="3" t="s">
        <v>40</v>
      </c>
      <c r="T364" s="6">
        <v>0.5</v>
      </c>
      <c r="U364" s="7">
        <v>659783</v>
      </c>
      <c r="V364" s="7">
        <v>329891.5</v>
      </c>
      <c r="W364" s="7">
        <v>0</v>
      </c>
      <c r="X364" s="3" t="s">
        <v>41</v>
      </c>
      <c r="Y364" t="s">
        <v>1881</v>
      </c>
    </row>
    <row r="365" spans="1:25" x14ac:dyDescent="0.25">
      <c r="A365" s="3" t="s">
        <v>24</v>
      </c>
      <c r="B365" s="4" t="s">
        <v>25</v>
      </c>
      <c r="C365" s="4" t="s">
        <v>1838</v>
      </c>
      <c r="D365" s="4" t="s">
        <v>1839</v>
      </c>
      <c r="E365" s="4" t="s">
        <v>1840</v>
      </c>
      <c r="F365" s="4" t="s">
        <v>1841</v>
      </c>
      <c r="G365" s="3">
        <v>1632523</v>
      </c>
      <c r="H365" s="4" t="s">
        <v>30</v>
      </c>
      <c r="I365" s="5">
        <v>12000</v>
      </c>
      <c r="J365" s="3" t="s">
        <v>1737</v>
      </c>
      <c r="K365" s="3" t="s">
        <v>1161</v>
      </c>
      <c r="L365" s="3" t="s">
        <v>1043</v>
      </c>
      <c r="M365" s="4" t="s">
        <v>34</v>
      </c>
      <c r="N365" s="4" t="s">
        <v>35</v>
      </c>
      <c r="O365" s="4" t="s">
        <v>1259</v>
      </c>
      <c r="P365" s="4" t="s">
        <v>1260</v>
      </c>
      <c r="Q365" s="3" t="s">
        <v>1462</v>
      </c>
      <c r="R365" s="4" t="s">
        <v>1463</v>
      </c>
      <c r="S365" s="3" t="s">
        <v>40</v>
      </c>
      <c r="T365" s="6">
        <v>0.5</v>
      </c>
      <c r="U365" s="7">
        <v>755206</v>
      </c>
      <c r="V365" s="7">
        <v>377603</v>
      </c>
      <c r="W365" s="7">
        <v>0</v>
      </c>
      <c r="X365" s="3" t="s">
        <v>41</v>
      </c>
      <c r="Y365" t="s">
        <v>1881</v>
      </c>
    </row>
    <row r="366" spans="1:25" x14ac:dyDescent="0.25">
      <c r="A366" s="3" t="s">
        <v>24</v>
      </c>
      <c r="B366" s="4" t="s">
        <v>25</v>
      </c>
      <c r="C366" s="4" t="s">
        <v>1842</v>
      </c>
      <c r="D366" s="4" t="s">
        <v>1843</v>
      </c>
      <c r="E366" s="4" t="s">
        <v>1844</v>
      </c>
      <c r="F366" s="4" t="s">
        <v>1845</v>
      </c>
      <c r="G366" s="3">
        <v>25555308</v>
      </c>
      <c r="H366" s="4" t="s">
        <v>30</v>
      </c>
      <c r="I366" s="5">
        <v>59501</v>
      </c>
      <c r="J366" s="3" t="s">
        <v>1737</v>
      </c>
      <c r="K366" s="3" t="s">
        <v>979</v>
      </c>
      <c r="L366" s="3"/>
      <c r="M366" s="4" t="s">
        <v>524</v>
      </c>
      <c r="N366" s="4" t="s">
        <v>35</v>
      </c>
      <c r="O366" s="4" t="s">
        <v>103</v>
      </c>
      <c r="P366" s="4" t="s">
        <v>104</v>
      </c>
      <c r="Q366" s="3" t="s">
        <v>1462</v>
      </c>
      <c r="R366" s="4" t="s">
        <v>1463</v>
      </c>
      <c r="S366" s="3" t="s">
        <v>40</v>
      </c>
      <c r="T366" s="6">
        <v>0.5</v>
      </c>
      <c r="U366" s="7">
        <v>2367234.06</v>
      </c>
      <c r="V366" s="7">
        <v>1183617.03</v>
      </c>
      <c r="W366" s="7">
        <v>0</v>
      </c>
      <c r="X366" s="3" t="s">
        <v>41</v>
      </c>
      <c r="Y366" t="s">
        <v>1881</v>
      </c>
    </row>
    <row r="367" spans="1:25" x14ac:dyDescent="0.25">
      <c r="A367" s="3" t="s">
        <v>24</v>
      </c>
      <c r="B367" s="4" t="s">
        <v>25</v>
      </c>
      <c r="C367" s="4" t="s">
        <v>1846</v>
      </c>
      <c r="D367" s="4" t="s">
        <v>1847</v>
      </c>
      <c r="E367" s="4" t="s">
        <v>1848</v>
      </c>
      <c r="F367" s="4" t="s">
        <v>1849</v>
      </c>
      <c r="G367" s="3">
        <v>27921662</v>
      </c>
      <c r="H367" s="4" t="s">
        <v>69</v>
      </c>
      <c r="I367" s="5">
        <v>11000</v>
      </c>
      <c r="J367" s="3" t="s">
        <v>311</v>
      </c>
      <c r="K367" s="3" t="s">
        <v>32</v>
      </c>
      <c r="L367" s="3" t="s">
        <v>331</v>
      </c>
      <c r="M367" s="4" t="s">
        <v>34</v>
      </c>
      <c r="N367" s="4" t="s">
        <v>35</v>
      </c>
      <c r="O367" s="4" t="s">
        <v>36</v>
      </c>
      <c r="P367" s="4" t="s">
        <v>37</v>
      </c>
      <c r="Q367" s="3" t="s">
        <v>1462</v>
      </c>
      <c r="R367" s="4" t="s">
        <v>1463</v>
      </c>
      <c r="S367" s="3" t="s">
        <v>40</v>
      </c>
      <c r="T367" s="6">
        <v>0.49999998613289287</v>
      </c>
      <c r="U367" s="7">
        <v>360565.47</v>
      </c>
      <c r="V367" s="7">
        <v>180282.73</v>
      </c>
      <c r="W367" s="7">
        <v>0</v>
      </c>
      <c r="X367" s="3" t="s">
        <v>41</v>
      </c>
      <c r="Y367" t="s">
        <v>1881</v>
      </c>
    </row>
    <row r="368" spans="1:25" x14ac:dyDescent="0.25">
      <c r="A368" s="3" t="s">
        <v>24</v>
      </c>
      <c r="B368" s="4" t="s">
        <v>25</v>
      </c>
      <c r="C368" s="4" t="s">
        <v>1850</v>
      </c>
      <c r="D368" s="4" t="s">
        <v>1851</v>
      </c>
      <c r="E368" s="4" t="s">
        <v>1852</v>
      </c>
      <c r="F368" s="4" t="s">
        <v>1853</v>
      </c>
      <c r="G368" s="3">
        <v>27119432</v>
      </c>
      <c r="H368" s="4" t="s">
        <v>30</v>
      </c>
      <c r="I368" s="5">
        <v>14800</v>
      </c>
      <c r="J368" s="3" t="s">
        <v>279</v>
      </c>
      <c r="K368" s="3" t="s">
        <v>1433</v>
      </c>
      <c r="L368" s="3"/>
      <c r="M368" s="4" t="s">
        <v>524</v>
      </c>
      <c r="N368" s="4" t="s">
        <v>35</v>
      </c>
      <c r="O368" s="4" t="s">
        <v>96</v>
      </c>
      <c r="P368" s="4" t="s">
        <v>97</v>
      </c>
      <c r="Q368" s="3" t="s">
        <v>1462</v>
      </c>
      <c r="R368" s="4" t="s">
        <v>1463</v>
      </c>
      <c r="S368" s="3" t="s">
        <v>40</v>
      </c>
      <c r="T368" s="6">
        <v>0.5</v>
      </c>
      <c r="U368" s="7">
        <v>1839200</v>
      </c>
      <c r="V368" s="7">
        <v>919600</v>
      </c>
      <c r="W368" s="7">
        <v>0</v>
      </c>
      <c r="X368" s="3" t="s">
        <v>41</v>
      </c>
      <c r="Y368" t="s">
        <v>1882</v>
      </c>
    </row>
    <row r="369" spans="1:25" x14ac:dyDescent="0.25">
      <c r="A369" s="3" t="s">
        <v>24</v>
      </c>
      <c r="B369" s="4" t="s">
        <v>25</v>
      </c>
      <c r="C369" s="4" t="s">
        <v>1854</v>
      </c>
      <c r="D369" s="4" t="s">
        <v>1855</v>
      </c>
      <c r="E369" s="4" t="s">
        <v>1856</v>
      </c>
      <c r="F369" s="4" t="s">
        <v>1857</v>
      </c>
      <c r="G369" s="3">
        <v>64574822</v>
      </c>
      <c r="H369" s="4" t="s">
        <v>30</v>
      </c>
      <c r="I369" s="5">
        <v>40317</v>
      </c>
      <c r="J369" s="3" t="s">
        <v>1737</v>
      </c>
      <c r="K369" s="3" t="s">
        <v>140</v>
      </c>
      <c r="L369" s="3" t="s">
        <v>514</v>
      </c>
      <c r="M369" s="4" t="s">
        <v>34</v>
      </c>
      <c r="N369" s="4" t="s">
        <v>35</v>
      </c>
      <c r="O369" s="4" t="s">
        <v>36</v>
      </c>
      <c r="P369" s="4" t="s">
        <v>37</v>
      </c>
      <c r="Q369" s="3" t="s">
        <v>1462</v>
      </c>
      <c r="R369" s="4" t="s">
        <v>1463</v>
      </c>
      <c r="S369" s="3" t="s">
        <v>40</v>
      </c>
      <c r="T369" s="6">
        <v>0.5</v>
      </c>
      <c r="U369" s="7">
        <v>1155360</v>
      </c>
      <c r="V369" s="7">
        <v>577680</v>
      </c>
      <c r="W369" s="7">
        <v>0</v>
      </c>
      <c r="X369" s="3" t="s">
        <v>41</v>
      </c>
      <c r="Y369" t="s">
        <v>1881</v>
      </c>
    </row>
    <row r="370" spans="1:25" x14ac:dyDescent="0.25">
      <c r="A370" s="3" t="s">
        <v>24</v>
      </c>
      <c r="B370" s="4" t="s">
        <v>25</v>
      </c>
      <c r="C370" s="4" t="s">
        <v>1858</v>
      </c>
      <c r="D370" s="4" t="s">
        <v>1859</v>
      </c>
      <c r="E370" s="4" t="s">
        <v>1860</v>
      </c>
      <c r="F370" s="4" t="s">
        <v>1861</v>
      </c>
      <c r="G370" s="3">
        <v>47915234</v>
      </c>
      <c r="H370" s="4" t="s">
        <v>30</v>
      </c>
      <c r="I370" s="5">
        <v>68754</v>
      </c>
      <c r="J370" s="3" t="s">
        <v>195</v>
      </c>
      <c r="K370" s="3" t="s">
        <v>1339</v>
      </c>
      <c r="L370" s="3"/>
      <c r="M370" s="4" t="s">
        <v>524</v>
      </c>
      <c r="N370" s="4" t="s">
        <v>35</v>
      </c>
      <c r="O370" s="4" t="s">
        <v>142</v>
      </c>
      <c r="P370" s="4" t="s">
        <v>143</v>
      </c>
      <c r="Q370" s="3" t="s">
        <v>1462</v>
      </c>
      <c r="R370" s="4" t="s">
        <v>1463</v>
      </c>
      <c r="S370" s="3" t="s">
        <v>40</v>
      </c>
      <c r="T370" s="6">
        <v>0.5</v>
      </c>
      <c r="U370" s="7">
        <v>2392398</v>
      </c>
      <c r="V370" s="7">
        <v>1196199</v>
      </c>
      <c r="W370" s="7">
        <v>0</v>
      </c>
      <c r="X370" s="3" t="s">
        <v>41</v>
      </c>
      <c r="Y370" t="s">
        <v>1881</v>
      </c>
    </row>
    <row r="371" spans="1:25" x14ac:dyDescent="0.25">
      <c r="A371" s="3" t="s">
        <v>24</v>
      </c>
      <c r="B371" s="4" t="s">
        <v>25</v>
      </c>
      <c r="C371" s="4" t="s">
        <v>1862</v>
      </c>
      <c r="D371" s="4" t="s">
        <v>1863</v>
      </c>
      <c r="E371" s="4" t="s">
        <v>1864</v>
      </c>
      <c r="F371" s="4" t="s">
        <v>1865</v>
      </c>
      <c r="G371" s="3">
        <v>47670631</v>
      </c>
      <c r="H371" s="4" t="s">
        <v>30</v>
      </c>
      <c r="I371" s="5">
        <v>77900</v>
      </c>
      <c r="J371" s="3" t="s">
        <v>1866</v>
      </c>
      <c r="K371" s="3" t="s">
        <v>979</v>
      </c>
      <c r="L371" s="3"/>
      <c r="M371" s="4" t="s">
        <v>524</v>
      </c>
      <c r="N371" s="4" t="s">
        <v>35</v>
      </c>
      <c r="O371" s="4" t="s">
        <v>63</v>
      </c>
      <c r="P371" s="4" t="s">
        <v>64</v>
      </c>
      <c r="Q371" s="3" t="s">
        <v>1462</v>
      </c>
      <c r="R371" s="4" t="s">
        <v>1463</v>
      </c>
      <c r="S371" s="3" t="s">
        <v>40</v>
      </c>
      <c r="T371" s="6">
        <v>0.5</v>
      </c>
      <c r="U371" s="7">
        <v>1327101</v>
      </c>
      <c r="V371" s="7">
        <v>663550.5</v>
      </c>
      <c r="W371" s="7">
        <v>0</v>
      </c>
      <c r="X371" s="3" t="s">
        <v>41</v>
      </c>
      <c r="Y371" t="s">
        <v>1881</v>
      </c>
    </row>
    <row r="372" spans="1:25" x14ac:dyDescent="0.25">
      <c r="A372" s="3" t="s">
        <v>24</v>
      </c>
      <c r="B372" s="4" t="s">
        <v>25</v>
      </c>
      <c r="C372" s="4" t="s">
        <v>1867</v>
      </c>
      <c r="D372" s="4" t="s">
        <v>1868</v>
      </c>
      <c r="E372" s="4" t="s">
        <v>1869</v>
      </c>
      <c r="F372" s="4" t="s">
        <v>1870</v>
      </c>
      <c r="G372" s="3">
        <v>25964968</v>
      </c>
      <c r="H372" s="4" t="s">
        <v>30</v>
      </c>
      <c r="I372" s="5">
        <v>58301</v>
      </c>
      <c r="J372" s="3" t="s">
        <v>444</v>
      </c>
      <c r="K372" s="3" t="s">
        <v>1433</v>
      </c>
      <c r="L372" s="3"/>
      <c r="M372" s="4" t="s">
        <v>524</v>
      </c>
      <c r="N372" s="4" t="s">
        <v>35</v>
      </c>
      <c r="O372" s="4" t="s">
        <v>103</v>
      </c>
      <c r="P372" s="4" t="s">
        <v>104</v>
      </c>
      <c r="Q372" s="3" t="s">
        <v>1462</v>
      </c>
      <c r="R372" s="4" t="s">
        <v>1463</v>
      </c>
      <c r="S372" s="3" t="s">
        <v>40</v>
      </c>
      <c r="T372" s="6">
        <v>0.5</v>
      </c>
      <c r="U372" s="7">
        <v>1683399</v>
      </c>
      <c r="V372" s="7">
        <v>841699.5</v>
      </c>
      <c r="W372" s="7">
        <v>0</v>
      </c>
      <c r="X372" s="3" t="s">
        <v>41</v>
      </c>
      <c r="Y372" t="s">
        <v>1881</v>
      </c>
    </row>
    <row r="373" spans="1:25" x14ac:dyDescent="0.25">
      <c r="A373" s="3" t="s">
        <v>24</v>
      </c>
      <c r="B373" s="4" t="s">
        <v>25</v>
      </c>
      <c r="C373" s="4" t="s">
        <v>1871</v>
      </c>
      <c r="D373" s="4" t="s">
        <v>1872</v>
      </c>
      <c r="E373" s="4" t="s">
        <v>1873</v>
      </c>
      <c r="F373" s="4" t="s">
        <v>1874</v>
      </c>
      <c r="G373" s="3">
        <v>46508244</v>
      </c>
      <c r="H373" s="4" t="s">
        <v>30</v>
      </c>
      <c r="I373" s="5">
        <v>53803</v>
      </c>
      <c r="J373" s="3" t="s">
        <v>1737</v>
      </c>
      <c r="K373" s="3" t="s">
        <v>1339</v>
      </c>
      <c r="L373" s="3"/>
      <c r="M373" s="4" t="s">
        <v>524</v>
      </c>
      <c r="N373" s="4" t="s">
        <v>35</v>
      </c>
      <c r="O373" s="4" t="s">
        <v>72</v>
      </c>
      <c r="P373" s="4" t="s">
        <v>73</v>
      </c>
      <c r="Q373" s="3" t="s">
        <v>1462</v>
      </c>
      <c r="R373" s="4" t="s">
        <v>1463</v>
      </c>
      <c r="S373" s="3" t="s">
        <v>40</v>
      </c>
      <c r="T373" s="6">
        <v>0.5</v>
      </c>
      <c r="U373" s="7">
        <v>1848266</v>
      </c>
      <c r="V373" s="7">
        <v>924133</v>
      </c>
      <c r="W373" s="7">
        <v>0</v>
      </c>
      <c r="X373" s="3" t="s">
        <v>41</v>
      </c>
      <c r="Y373" t="s">
        <v>1881</v>
      </c>
    </row>
    <row r="374" spans="1:25" x14ac:dyDescent="0.25">
      <c r="A374" s="3" t="s">
        <v>24</v>
      </c>
      <c r="B374" s="4" t="s">
        <v>25</v>
      </c>
      <c r="C374" s="4" t="s">
        <v>1875</v>
      </c>
      <c r="D374" s="4" t="s">
        <v>1876</v>
      </c>
      <c r="E374" s="4" t="s">
        <v>1877</v>
      </c>
      <c r="F374" s="4" t="s">
        <v>1878</v>
      </c>
      <c r="G374" s="3">
        <v>28018192</v>
      </c>
      <c r="H374" s="4" t="s">
        <v>30</v>
      </c>
      <c r="I374" s="5">
        <v>31200</v>
      </c>
      <c r="J374" s="3" t="s">
        <v>647</v>
      </c>
      <c r="K374" s="3" t="s">
        <v>697</v>
      </c>
      <c r="L374" s="3" t="s">
        <v>1879</v>
      </c>
      <c r="M374" s="4" t="s">
        <v>34</v>
      </c>
      <c r="N374" s="4" t="s">
        <v>35</v>
      </c>
      <c r="O374" s="4" t="s">
        <v>1186</v>
      </c>
      <c r="P374" s="4" t="s">
        <v>1187</v>
      </c>
      <c r="Q374" s="3" t="s">
        <v>1462</v>
      </c>
      <c r="R374" s="4" t="s">
        <v>1463</v>
      </c>
      <c r="S374" s="3" t="s">
        <v>40</v>
      </c>
      <c r="T374" s="6">
        <v>0.5</v>
      </c>
      <c r="U374" s="7">
        <v>1051878</v>
      </c>
      <c r="V374" s="7">
        <v>525939</v>
      </c>
      <c r="W374" s="7">
        <v>0</v>
      </c>
      <c r="X374" s="3" t="s">
        <v>41</v>
      </c>
      <c r="Y374" t="s">
        <v>1881</v>
      </c>
    </row>
  </sheetData>
  <autoFilter ref="A1:Y374"/>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5"/>
  <sheetViews>
    <sheetView topLeftCell="A2" workbookViewId="0">
      <selection activeCell="V35" sqref="V2:W35"/>
    </sheetView>
  </sheetViews>
  <sheetFormatPr defaultRowHeight="15" x14ac:dyDescent="0.25"/>
  <cols>
    <col min="21" max="21" width="15.42578125" customWidth="1"/>
    <col min="22" max="22" width="13.85546875" customWidth="1"/>
  </cols>
  <sheetData>
    <row r="1" spans="1:25" ht="96" x14ac:dyDescent="0.25">
      <c r="A1" s="1" t="s">
        <v>0</v>
      </c>
      <c r="B1" s="2" t="s">
        <v>1</v>
      </c>
      <c r="C1" s="2" t="s">
        <v>2</v>
      </c>
      <c r="D1" s="2" t="s">
        <v>3</v>
      </c>
      <c r="E1" s="2" t="s">
        <v>4</v>
      </c>
      <c r="F1" s="2" t="s">
        <v>5</v>
      </c>
      <c r="G1" s="2" t="s">
        <v>6</v>
      </c>
      <c r="H1" s="2" t="s">
        <v>7</v>
      </c>
      <c r="I1" s="2" t="s">
        <v>8</v>
      </c>
      <c r="J1" s="2" t="s">
        <v>9</v>
      </c>
      <c r="K1" s="2" t="s">
        <v>10</v>
      </c>
      <c r="L1" s="2" t="s">
        <v>11</v>
      </c>
      <c r="M1" s="2" t="s">
        <v>12</v>
      </c>
      <c r="N1" s="2" t="s">
        <v>13</v>
      </c>
      <c r="O1" s="2" t="s">
        <v>14</v>
      </c>
      <c r="P1" s="2" t="s">
        <v>15</v>
      </c>
      <c r="Q1" s="2" t="s">
        <v>16</v>
      </c>
      <c r="R1" s="2" t="s">
        <v>17</v>
      </c>
      <c r="S1" s="2" t="s">
        <v>18</v>
      </c>
      <c r="T1" s="2" t="s">
        <v>19</v>
      </c>
      <c r="U1" s="2" t="s">
        <v>20</v>
      </c>
      <c r="V1" s="2" t="s">
        <v>21</v>
      </c>
      <c r="W1" s="2" t="s">
        <v>22</v>
      </c>
      <c r="X1" s="1" t="s">
        <v>23</v>
      </c>
      <c r="Y1" s="8" t="s">
        <v>1880</v>
      </c>
    </row>
    <row r="2" spans="1:25" x14ac:dyDescent="0.25">
      <c r="A2" s="3" t="s">
        <v>24</v>
      </c>
      <c r="B2" s="4" t="s">
        <v>25</v>
      </c>
      <c r="C2" s="4" t="s">
        <v>42</v>
      </c>
      <c r="D2" s="4" t="s">
        <v>43</v>
      </c>
      <c r="E2" s="4" t="s">
        <v>44</v>
      </c>
      <c r="F2" s="4" t="s">
        <v>45</v>
      </c>
      <c r="G2" s="3">
        <v>25361040</v>
      </c>
      <c r="H2" s="4" t="s">
        <v>30</v>
      </c>
      <c r="I2" s="5">
        <v>72000</v>
      </c>
      <c r="J2" s="3" t="s">
        <v>46</v>
      </c>
      <c r="K2" s="3" t="s">
        <v>47</v>
      </c>
      <c r="L2" s="3" t="s">
        <v>33</v>
      </c>
      <c r="M2" s="4" t="s">
        <v>34</v>
      </c>
      <c r="N2" s="4" t="s">
        <v>35</v>
      </c>
      <c r="O2" s="4" t="s">
        <v>48</v>
      </c>
      <c r="P2" s="4" t="s">
        <v>49</v>
      </c>
      <c r="Q2" s="3" t="s">
        <v>38</v>
      </c>
      <c r="R2" s="4" t="s">
        <v>39</v>
      </c>
      <c r="S2" s="3" t="s">
        <v>40</v>
      </c>
      <c r="T2" s="6">
        <v>0.45</v>
      </c>
      <c r="U2" s="7">
        <v>48310000</v>
      </c>
      <c r="V2" s="7">
        <v>21739500</v>
      </c>
      <c r="W2" s="7">
        <v>0</v>
      </c>
      <c r="X2" s="3" t="s">
        <v>41</v>
      </c>
      <c r="Y2" t="s">
        <v>1882</v>
      </c>
    </row>
    <row r="3" spans="1:25" x14ac:dyDescent="0.25">
      <c r="A3" s="3" t="s">
        <v>24</v>
      </c>
      <c r="B3" s="4" t="s">
        <v>25</v>
      </c>
      <c r="C3" s="4" t="s">
        <v>50</v>
      </c>
      <c r="D3" s="4" t="s">
        <v>51</v>
      </c>
      <c r="E3" s="4" t="s">
        <v>52</v>
      </c>
      <c r="F3" s="4" t="s">
        <v>53</v>
      </c>
      <c r="G3" s="3">
        <v>25018663</v>
      </c>
      <c r="H3" s="4" t="s">
        <v>30</v>
      </c>
      <c r="I3" s="5">
        <v>43401</v>
      </c>
      <c r="J3" s="3" t="s">
        <v>54</v>
      </c>
      <c r="K3" s="3" t="s">
        <v>32</v>
      </c>
      <c r="L3" s="3" t="s">
        <v>55</v>
      </c>
      <c r="M3" s="4" t="s">
        <v>34</v>
      </c>
      <c r="N3" s="4" t="s">
        <v>35</v>
      </c>
      <c r="O3" s="4" t="s">
        <v>36</v>
      </c>
      <c r="P3" s="4" t="s">
        <v>37</v>
      </c>
      <c r="Q3" s="3" t="s">
        <v>38</v>
      </c>
      <c r="R3" s="4" t="s">
        <v>39</v>
      </c>
      <c r="S3" s="3" t="s">
        <v>40</v>
      </c>
      <c r="T3" s="6">
        <v>0.45</v>
      </c>
      <c r="U3" s="7">
        <v>3808000</v>
      </c>
      <c r="V3" s="7">
        <v>1713600</v>
      </c>
      <c r="W3" s="7">
        <v>0</v>
      </c>
      <c r="X3" s="3" t="s">
        <v>41</v>
      </c>
      <c r="Y3" t="s">
        <v>1882</v>
      </c>
    </row>
    <row r="4" spans="1:25" x14ac:dyDescent="0.25">
      <c r="A4" s="3" t="s">
        <v>24</v>
      </c>
      <c r="B4" s="4" t="s">
        <v>25</v>
      </c>
      <c r="C4" s="4" t="s">
        <v>135</v>
      </c>
      <c r="D4" s="4" t="s">
        <v>136</v>
      </c>
      <c r="E4" s="4" t="s">
        <v>137</v>
      </c>
      <c r="F4" s="4" t="s">
        <v>138</v>
      </c>
      <c r="G4" s="3">
        <v>25521853</v>
      </c>
      <c r="H4" s="4" t="s">
        <v>69</v>
      </c>
      <c r="I4" s="5">
        <v>76832</v>
      </c>
      <c r="J4" s="3" t="s">
        <v>139</v>
      </c>
      <c r="K4" s="3" t="s">
        <v>140</v>
      </c>
      <c r="L4" s="3" t="s">
        <v>141</v>
      </c>
      <c r="M4" s="4" t="s">
        <v>34</v>
      </c>
      <c r="N4" s="4" t="s">
        <v>35</v>
      </c>
      <c r="O4" s="4" t="s">
        <v>142</v>
      </c>
      <c r="P4" s="4" t="s">
        <v>143</v>
      </c>
      <c r="Q4" s="3" t="s">
        <v>38</v>
      </c>
      <c r="R4" s="4" t="s">
        <v>39</v>
      </c>
      <c r="S4" s="3" t="s">
        <v>40</v>
      </c>
      <c r="T4" s="6">
        <v>0.35</v>
      </c>
      <c r="U4" s="7">
        <v>8553000</v>
      </c>
      <c r="V4" s="7">
        <v>2993550</v>
      </c>
      <c r="W4" s="7">
        <v>0</v>
      </c>
      <c r="X4" s="3" t="s">
        <v>41</v>
      </c>
      <c r="Y4" t="s">
        <v>1882</v>
      </c>
    </row>
    <row r="5" spans="1:25" x14ac:dyDescent="0.25">
      <c r="A5" s="3" t="s">
        <v>24</v>
      </c>
      <c r="B5" s="4" t="s">
        <v>25</v>
      </c>
      <c r="C5" s="4" t="s">
        <v>221</v>
      </c>
      <c r="D5" s="4" t="s">
        <v>222</v>
      </c>
      <c r="E5" s="4" t="s">
        <v>223</v>
      </c>
      <c r="F5" s="4" t="s">
        <v>224</v>
      </c>
      <c r="G5" s="3">
        <v>25865820</v>
      </c>
      <c r="H5" s="4" t="s">
        <v>30</v>
      </c>
      <c r="I5" s="5">
        <v>79070</v>
      </c>
      <c r="J5" s="3" t="s">
        <v>225</v>
      </c>
      <c r="K5" s="3" t="s">
        <v>32</v>
      </c>
      <c r="L5" s="3" t="s">
        <v>111</v>
      </c>
      <c r="M5" s="4" t="s">
        <v>34</v>
      </c>
      <c r="N5" s="4" t="s">
        <v>35</v>
      </c>
      <c r="O5" s="4" t="s">
        <v>63</v>
      </c>
      <c r="P5" s="4" t="s">
        <v>64</v>
      </c>
      <c r="Q5" s="3" t="s">
        <v>38</v>
      </c>
      <c r="R5" s="4" t="s">
        <v>39</v>
      </c>
      <c r="S5" s="3" t="s">
        <v>40</v>
      </c>
      <c r="T5" s="6">
        <v>0.45</v>
      </c>
      <c r="U5" s="7">
        <v>13946000</v>
      </c>
      <c r="V5" s="7">
        <v>6275700</v>
      </c>
      <c r="W5" s="7">
        <v>0</v>
      </c>
      <c r="X5" s="3" t="s">
        <v>41</v>
      </c>
      <c r="Y5" t="s">
        <v>1882</v>
      </c>
    </row>
    <row r="6" spans="1:25" x14ac:dyDescent="0.25">
      <c r="A6" s="3" t="s">
        <v>24</v>
      </c>
      <c r="B6" s="4" t="s">
        <v>25</v>
      </c>
      <c r="C6" s="4" t="s">
        <v>251</v>
      </c>
      <c r="D6" s="4" t="s">
        <v>252</v>
      </c>
      <c r="E6" s="4" t="s">
        <v>253</v>
      </c>
      <c r="F6" s="4" t="s">
        <v>254</v>
      </c>
      <c r="G6" s="3">
        <v>25822209</v>
      </c>
      <c r="H6" s="4" t="s">
        <v>30</v>
      </c>
      <c r="I6" s="5">
        <v>74221</v>
      </c>
      <c r="J6" s="3" t="s">
        <v>110</v>
      </c>
      <c r="K6" s="3" t="s">
        <v>32</v>
      </c>
      <c r="L6" s="3" t="s">
        <v>154</v>
      </c>
      <c r="M6" s="4" t="s">
        <v>34</v>
      </c>
      <c r="N6" s="4" t="s">
        <v>35</v>
      </c>
      <c r="O6" s="4" t="s">
        <v>48</v>
      </c>
      <c r="P6" s="4" t="s">
        <v>49</v>
      </c>
      <c r="Q6" s="3" t="s">
        <v>38</v>
      </c>
      <c r="R6" s="4" t="s">
        <v>39</v>
      </c>
      <c r="S6" s="3" t="s">
        <v>40</v>
      </c>
      <c r="T6" s="6">
        <v>0.45</v>
      </c>
      <c r="U6" s="7">
        <v>39000000</v>
      </c>
      <c r="V6" s="7">
        <v>17550000</v>
      </c>
      <c r="W6" s="7">
        <v>0</v>
      </c>
      <c r="X6" s="3" t="s">
        <v>41</v>
      </c>
      <c r="Y6" t="s">
        <v>1882</v>
      </c>
    </row>
    <row r="7" spans="1:25" x14ac:dyDescent="0.25">
      <c r="A7" s="3" t="s">
        <v>24</v>
      </c>
      <c r="B7" s="4" t="s">
        <v>25</v>
      </c>
      <c r="C7" s="4" t="s">
        <v>269</v>
      </c>
      <c r="D7" s="4" t="s">
        <v>270</v>
      </c>
      <c r="E7" s="4" t="s">
        <v>271</v>
      </c>
      <c r="F7" s="4" t="s">
        <v>272</v>
      </c>
      <c r="G7" s="3">
        <v>25486420</v>
      </c>
      <c r="H7" s="4" t="s">
        <v>30</v>
      </c>
      <c r="I7" s="5">
        <v>43001</v>
      </c>
      <c r="J7" s="3" t="s">
        <v>273</v>
      </c>
      <c r="K7" s="3" t="s">
        <v>32</v>
      </c>
      <c r="L7" s="3" t="s">
        <v>274</v>
      </c>
      <c r="M7" s="4" t="s">
        <v>34</v>
      </c>
      <c r="N7" s="4" t="s">
        <v>35</v>
      </c>
      <c r="O7" s="4" t="s">
        <v>36</v>
      </c>
      <c r="P7" s="4" t="s">
        <v>37</v>
      </c>
      <c r="Q7" s="3" t="s">
        <v>38</v>
      </c>
      <c r="R7" s="4" t="s">
        <v>39</v>
      </c>
      <c r="S7" s="3" t="s">
        <v>40</v>
      </c>
      <c r="T7" s="6">
        <v>0.45</v>
      </c>
      <c r="U7" s="7">
        <v>52770000</v>
      </c>
      <c r="V7" s="7">
        <v>23746500</v>
      </c>
      <c r="W7" s="7">
        <v>0</v>
      </c>
      <c r="X7" s="3" t="s">
        <v>41</v>
      </c>
      <c r="Y7" t="s">
        <v>1882</v>
      </c>
    </row>
    <row r="8" spans="1:25" x14ac:dyDescent="0.25">
      <c r="A8" s="3" t="s">
        <v>24</v>
      </c>
      <c r="B8" s="4" t="s">
        <v>25</v>
      </c>
      <c r="C8" s="4" t="s">
        <v>352</v>
      </c>
      <c r="D8" s="4" t="s">
        <v>353</v>
      </c>
      <c r="E8" s="4" t="s">
        <v>354</v>
      </c>
      <c r="F8" s="4" t="s">
        <v>355</v>
      </c>
      <c r="G8" s="3">
        <v>45146420</v>
      </c>
      <c r="H8" s="4" t="s">
        <v>30</v>
      </c>
      <c r="I8" s="5">
        <v>28911</v>
      </c>
      <c r="J8" s="3" t="s">
        <v>200</v>
      </c>
      <c r="K8" s="3" t="s">
        <v>32</v>
      </c>
      <c r="L8" s="3" t="s">
        <v>260</v>
      </c>
      <c r="M8" s="4" t="s">
        <v>34</v>
      </c>
      <c r="N8" s="4" t="s">
        <v>35</v>
      </c>
      <c r="O8" s="4" t="s">
        <v>112</v>
      </c>
      <c r="P8" s="4" t="s">
        <v>113</v>
      </c>
      <c r="Q8" s="3" t="s">
        <v>38</v>
      </c>
      <c r="R8" s="4" t="s">
        <v>39</v>
      </c>
      <c r="S8" s="3" t="s">
        <v>40</v>
      </c>
      <c r="T8" s="6">
        <v>0.45</v>
      </c>
      <c r="U8" s="7">
        <v>6708000</v>
      </c>
      <c r="V8" s="7">
        <v>3018600</v>
      </c>
      <c r="W8" s="7">
        <v>0</v>
      </c>
      <c r="X8" s="3" t="s">
        <v>41</v>
      </c>
      <c r="Y8" t="s">
        <v>1882</v>
      </c>
    </row>
    <row r="9" spans="1:25" x14ac:dyDescent="0.25">
      <c r="A9" s="3" t="s">
        <v>24</v>
      </c>
      <c r="B9" s="4" t="s">
        <v>25</v>
      </c>
      <c r="C9" s="4" t="s">
        <v>368</v>
      </c>
      <c r="D9" s="4" t="s">
        <v>369</v>
      </c>
      <c r="E9" s="4" t="s">
        <v>370</v>
      </c>
      <c r="F9" s="4" t="s">
        <v>371</v>
      </c>
      <c r="G9" s="3">
        <v>28618475</v>
      </c>
      <c r="H9" s="4" t="s">
        <v>30</v>
      </c>
      <c r="I9" s="5">
        <v>71000</v>
      </c>
      <c r="J9" s="3" t="s">
        <v>372</v>
      </c>
      <c r="K9" s="3" t="s">
        <v>373</v>
      </c>
      <c r="L9" s="3" t="s">
        <v>373</v>
      </c>
      <c r="M9" s="4" t="s">
        <v>34</v>
      </c>
      <c r="N9" s="4" t="s">
        <v>35</v>
      </c>
      <c r="O9" s="4" t="s">
        <v>48</v>
      </c>
      <c r="P9" s="4" t="s">
        <v>49</v>
      </c>
      <c r="Q9" s="3" t="s">
        <v>38</v>
      </c>
      <c r="R9" s="4" t="s">
        <v>39</v>
      </c>
      <c r="S9" s="3" t="s">
        <v>40</v>
      </c>
      <c r="T9" s="6">
        <v>0.45</v>
      </c>
      <c r="U9" s="7">
        <v>2300000</v>
      </c>
      <c r="V9" s="7">
        <v>1035000</v>
      </c>
      <c r="W9" s="7">
        <v>0</v>
      </c>
      <c r="X9" s="3" t="s">
        <v>41</v>
      </c>
      <c r="Y9" t="s">
        <v>1882</v>
      </c>
    </row>
    <row r="10" spans="1:25" x14ac:dyDescent="0.25">
      <c r="A10" s="3" t="s">
        <v>24</v>
      </c>
      <c r="B10" s="4" t="s">
        <v>25</v>
      </c>
      <c r="C10" s="4" t="s">
        <v>374</v>
      </c>
      <c r="D10" s="4" t="s">
        <v>375</v>
      </c>
      <c r="E10" s="4" t="s">
        <v>376</v>
      </c>
      <c r="F10" s="4" t="s">
        <v>377</v>
      </c>
      <c r="G10" s="3">
        <v>47639997</v>
      </c>
      <c r="H10" s="4" t="s">
        <v>194</v>
      </c>
      <c r="I10" s="5">
        <v>74706</v>
      </c>
      <c r="J10" s="3" t="s">
        <v>378</v>
      </c>
      <c r="K10" s="3" t="s">
        <v>379</v>
      </c>
      <c r="L10" s="3" t="s">
        <v>140</v>
      </c>
      <c r="M10" s="4" t="s">
        <v>34</v>
      </c>
      <c r="N10" s="4" t="s">
        <v>35</v>
      </c>
      <c r="O10" s="4" t="s">
        <v>48</v>
      </c>
      <c r="P10" s="4" t="s">
        <v>49</v>
      </c>
      <c r="Q10" s="3" t="s">
        <v>38</v>
      </c>
      <c r="R10" s="4" t="s">
        <v>39</v>
      </c>
      <c r="S10" s="3" t="s">
        <v>40</v>
      </c>
      <c r="T10" s="6">
        <v>0.45</v>
      </c>
      <c r="U10" s="7">
        <v>10200000</v>
      </c>
      <c r="V10" s="7">
        <v>4590000</v>
      </c>
      <c r="W10" s="7">
        <v>0</v>
      </c>
      <c r="X10" s="3" t="s">
        <v>41</v>
      </c>
      <c r="Y10" t="s">
        <v>1882</v>
      </c>
    </row>
    <row r="11" spans="1:25" x14ac:dyDescent="0.25">
      <c r="A11" s="3" t="s">
        <v>24</v>
      </c>
      <c r="B11" s="4" t="s">
        <v>25</v>
      </c>
      <c r="C11" s="4" t="s">
        <v>399</v>
      </c>
      <c r="D11" s="4" t="s">
        <v>400</v>
      </c>
      <c r="E11" s="4" t="s">
        <v>401</v>
      </c>
      <c r="F11" s="4" t="s">
        <v>402</v>
      </c>
      <c r="G11" s="3">
        <v>29058155</v>
      </c>
      <c r="H11" s="4" t="s">
        <v>30</v>
      </c>
      <c r="I11" s="5">
        <v>28201</v>
      </c>
      <c r="J11" s="3" t="s">
        <v>403</v>
      </c>
      <c r="K11" s="3" t="s">
        <v>32</v>
      </c>
      <c r="L11" s="3" t="s">
        <v>337</v>
      </c>
      <c r="M11" s="4" t="s">
        <v>34</v>
      </c>
      <c r="N11" s="4" t="s">
        <v>35</v>
      </c>
      <c r="O11" s="4" t="s">
        <v>112</v>
      </c>
      <c r="P11" s="4" t="s">
        <v>113</v>
      </c>
      <c r="Q11" s="3" t="s">
        <v>38</v>
      </c>
      <c r="R11" s="4" t="s">
        <v>39</v>
      </c>
      <c r="S11" s="3" t="s">
        <v>40</v>
      </c>
      <c r="T11" s="6">
        <v>0.45</v>
      </c>
      <c r="U11" s="7">
        <v>10550000</v>
      </c>
      <c r="V11" s="7">
        <v>4747500</v>
      </c>
      <c r="W11" s="7">
        <v>0</v>
      </c>
      <c r="X11" s="3" t="s">
        <v>41</v>
      </c>
      <c r="Y11" t="s">
        <v>1882</v>
      </c>
    </row>
    <row r="12" spans="1:25" x14ac:dyDescent="0.25">
      <c r="A12" s="3" t="s">
        <v>24</v>
      </c>
      <c r="B12" s="4" t="s">
        <v>25</v>
      </c>
      <c r="C12" s="4" t="s">
        <v>440</v>
      </c>
      <c r="D12" s="4" t="s">
        <v>441</v>
      </c>
      <c r="E12" s="4" t="s">
        <v>442</v>
      </c>
      <c r="F12" s="4" t="s">
        <v>443</v>
      </c>
      <c r="G12" s="3">
        <v>25861492</v>
      </c>
      <c r="H12" s="4" t="s">
        <v>30</v>
      </c>
      <c r="I12" s="5">
        <v>78901</v>
      </c>
      <c r="J12" s="3" t="s">
        <v>444</v>
      </c>
      <c r="K12" s="3" t="s">
        <v>32</v>
      </c>
      <c r="L12" s="3" t="s">
        <v>125</v>
      </c>
      <c r="M12" s="4" t="s">
        <v>34</v>
      </c>
      <c r="N12" s="4" t="s">
        <v>35</v>
      </c>
      <c r="O12" s="4" t="s">
        <v>63</v>
      </c>
      <c r="P12" s="4" t="s">
        <v>64</v>
      </c>
      <c r="Q12" s="3" t="s">
        <v>38</v>
      </c>
      <c r="R12" s="4" t="s">
        <v>39</v>
      </c>
      <c r="S12" s="3" t="s">
        <v>40</v>
      </c>
      <c r="T12" s="6">
        <v>0.45</v>
      </c>
      <c r="U12" s="7">
        <v>12800000</v>
      </c>
      <c r="V12" s="7">
        <v>5760000</v>
      </c>
      <c r="W12" s="7">
        <v>0</v>
      </c>
      <c r="X12" s="3" t="s">
        <v>41</v>
      </c>
      <c r="Y12" t="s">
        <v>1882</v>
      </c>
    </row>
    <row r="13" spans="1:25" x14ac:dyDescent="0.25">
      <c r="A13" s="3" t="s">
        <v>24</v>
      </c>
      <c r="B13" s="4" t="s">
        <v>25</v>
      </c>
      <c r="C13" s="4" t="s">
        <v>470</v>
      </c>
      <c r="D13" s="4" t="s">
        <v>471</v>
      </c>
      <c r="E13" s="4" t="s">
        <v>472</v>
      </c>
      <c r="F13" s="4" t="s">
        <v>473</v>
      </c>
      <c r="G13" s="3">
        <v>25749561</v>
      </c>
      <c r="H13" s="4" t="s">
        <v>30</v>
      </c>
      <c r="I13" s="5">
        <v>26242</v>
      </c>
      <c r="J13" s="3" t="s">
        <v>474</v>
      </c>
      <c r="K13" s="3" t="s">
        <v>32</v>
      </c>
      <c r="L13" s="3" t="s">
        <v>95</v>
      </c>
      <c r="M13" s="4" t="s">
        <v>34</v>
      </c>
      <c r="N13" s="4" t="s">
        <v>35</v>
      </c>
      <c r="O13" s="4" t="s">
        <v>112</v>
      </c>
      <c r="P13" s="4" t="s">
        <v>113</v>
      </c>
      <c r="Q13" s="3" t="s">
        <v>38</v>
      </c>
      <c r="R13" s="4" t="s">
        <v>39</v>
      </c>
      <c r="S13" s="3" t="s">
        <v>40</v>
      </c>
      <c r="T13" s="6">
        <v>0.45</v>
      </c>
      <c r="U13" s="7">
        <v>13100000</v>
      </c>
      <c r="V13" s="7">
        <v>5895000</v>
      </c>
      <c r="W13" s="7">
        <v>0</v>
      </c>
      <c r="X13" s="3" t="s">
        <v>41</v>
      </c>
      <c r="Y13" t="s">
        <v>1882</v>
      </c>
    </row>
    <row r="14" spans="1:25" x14ac:dyDescent="0.25">
      <c r="A14" s="3" t="s">
        <v>24</v>
      </c>
      <c r="B14" s="4" t="s">
        <v>25</v>
      </c>
      <c r="C14" s="4" t="s">
        <v>567</v>
      </c>
      <c r="D14" s="4" t="s">
        <v>568</v>
      </c>
      <c r="E14" s="4" t="s">
        <v>569</v>
      </c>
      <c r="F14" s="4" t="s">
        <v>570</v>
      </c>
      <c r="G14" s="3">
        <v>45427488</v>
      </c>
      <c r="H14" s="4" t="s">
        <v>194</v>
      </c>
      <c r="I14" s="5">
        <v>67527</v>
      </c>
      <c r="J14" s="3" t="s">
        <v>166</v>
      </c>
      <c r="K14" s="3" t="s">
        <v>32</v>
      </c>
      <c r="L14" s="3" t="s">
        <v>167</v>
      </c>
      <c r="M14" s="4" t="s">
        <v>571</v>
      </c>
      <c r="N14" s="4" t="s">
        <v>35</v>
      </c>
      <c r="O14" s="4" t="s">
        <v>103</v>
      </c>
      <c r="P14" s="4" t="s">
        <v>104</v>
      </c>
      <c r="Q14" s="3" t="s">
        <v>38</v>
      </c>
      <c r="R14" s="4" t="s">
        <v>39</v>
      </c>
      <c r="S14" s="3" t="s">
        <v>40</v>
      </c>
      <c r="T14" s="6">
        <v>0.45</v>
      </c>
      <c r="U14" s="7">
        <v>9967342</v>
      </c>
      <c r="V14" s="7">
        <v>4485303.9000000004</v>
      </c>
      <c r="W14" s="7">
        <v>0</v>
      </c>
      <c r="X14" s="3" t="s">
        <v>41</v>
      </c>
      <c r="Y14" t="s">
        <v>1882</v>
      </c>
    </row>
    <row r="15" spans="1:25" x14ac:dyDescent="0.25">
      <c r="A15" s="3" t="s">
        <v>24</v>
      </c>
      <c r="B15" s="4" t="s">
        <v>25</v>
      </c>
      <c r="C15" s="4" t="s">
        <v>692</v>
      </c>
      <c r="D15" s="4" t="s">
        <v>693</v>
      </c>
      <c r="E15" s="4" t="s">
        <v>694</v>
      </c>
      <c r="F15" s="4" t="s">
        <v>695</v>
      </c>
      <c r="G15" s="3">
        <v>27374378</v>
      </c>
      <c r="H15" s="4" t="s">
        <v>30</v>
      </c>
      <c r="I15" s="5">
        <v>71200</v>
      </c>
      <c r="J15" s="3" t="s">
        <v>696</v>
      </c>
      <c r="K15" s="3" t="s">
        <v>697</v>
      </c>
      <c r="L15" s="3" t="s">
        <v>698</v>
      </c>
      <c r="M15" s="4" t="s">
        <v>34</v>
      </c>
      <c r="N15" s="4" t="s">
        <v>35</v>
      </c>
      <c r="O15" s="4" t="s">
        <v>48</v>
      </c>
      <c r="P15" s="4" t="s">
        <v>49</v>
      </c>
      <c r="Q15" s="3" t="s">
        <v>38</v>
      </c>
      <c r="R15" s="4" t="s">
        <v>39</v>
      </c>
      <c r="S15" s="3" t="s">
        <v>40</v>
      </c>
      <c r="T15" s="6">
        <v>0.45</v>
      </c>
      <c r="U15" s="7">
        <v>6000000</v>
      </c>
      <c r="V15" s="7">
        <v>2700000</v>
      </c>
      <c r="W15" s="7">
        <v>0</v>
      </c>
      <c r="X15" s="3" t="s">
        <v>41</v>
      </c>
      <c r="Y15" t="s">
        <v>1882</v>
      </c>
    </row>
    <row r="16" spans="1:25" x14ac:dyDescent="0.25">
      <c r="A16" s="3" t="s">
        <v>24</v>
      </c>
      <c r="B16" s="4" t="s">
        <v>25</v>
      </c>
      <c r="C16" s="4" t="s">
        <v>726</v>
      </c>
      <c r="D16" s="4" t="s">
        <v>727</v>
      </c>
      <c r="E16" s="4" t="s">
        <v>728</v>
      </c>
      <c r="F16" s="4" t="s">
        <v>729</v>
      </c>
      <c r="G16" s="3">
        <v>42565812</v>
      </c>
      <c r="H16" s="4" t="s">
        <v>194</v>
      </c>
      <c r="I16" s="5">
        <v>67531</v>
      </c>
      <c r="J16" s="3" t="s">
        <v>709</v>
      </c>
      <c r="K16" s="3" t="s">
        <v>684</v>
      </c>
      <c r="L16" s="3"/>
      <c r="M16" s="4" t="s">
        <v>524</v>
      </c>
      <c r="N16" s="4" t="s">
        <v>35</v>
      </c>
      <c r="O16" s="4" t="s">
        <v>103</v>
      </c>
      <c r="P16" s="4" t="s">
        <v>104</v>
      </c>
      <c r="Q16" s="3" t="s">
        <v>38</v>
      </c>
      <c r="R16" s="4" t="s">
        <v>39</v>
      </c>
      <c r="S16" s="3" t="s">
        <v>40</v>
      </c>
      <c r="T16" s="6">
        <v>0.44999999946171515</v>
      </c>
      <c r="U16" s="7">
        <v>11146515.279999999</v>
      </c>
      <c r="V16" s="7">
        <v>5015931.87</v>
      </c>
      <c r="W16" s="7">
        <v>0</v>
      </c>
      <c r="X16" s="3" t="s">
        <v>41</v>
      </c>
      <c r="Y16" t="s">
        <v>1882</v>
      </c>
    </row>
    <row r="17" spans="1:25" x14ac:dyDescent="0.25">
      <c r="A17" s="3" t="s">
        <v>24</v>
      </c>
      <c r="B17" s="4" t="s">
        <v>25</v>
      </c>
      <c r="C17" s="4" t="s">
        <v>857</v>
      </c>
      <c r="D17" s="4" t="s">
        <v>858</v>
      </c>
      <c r="E17" s="4" t="s">
        <v>859</v>
      </c>
      <c r="F17" s="4" t="s">
        <v>860</v>
      </c>
      <c r="G17" s="3">
        <v>65921071</v>
      </c>
      <c r="H17" s="4" t="s">
        <v>194</v>
      </c>
      <c r="I17" s="5">
        <v>75002</v>
      </c>
      <c r="J17" s="3" t="s">
        <v>861</v>
      </c>
      <c r="K17" s="3" t="s">
        <v>767</v>
      </c>
      <c r="L17" s="3" t="s">
        <v>767</v>
      </c>
      <c r="M17" s="4" t="s">
        <v>34</v>
      </c>
      <c r="N17" s="4" t="s">
        <v>35</v>
      </c>
      <c r="O17" s="4" t="s">
        <v>63</v>
      </c>
      <c r="P17" s="4" t="s">
        <v>64</v>
      </c>
      <c r="Q17" s="3" t="s">
        <v>38</v>
      </c>
      <c r="R17" s="4" t="s">
        <v>39</v>
      </c>
      <c r="S17" s="3" t="s">
        <v>40</v>
      </c>
      <c r="T17" s="6">
        <v>0.45</v>
      </c>
      <c r="U17" s="7">
        <v>2962500</v>
      </c>
      <c r="V17" s="7">
        <v>1333125</v>
      </c>
      <c r="W17" s="7">
        <v>0</v>
      </c>
      <c r="X17" s="3" t="s">
        <v>41</v>
      </c>
      <c r="Y17" t="s">
        <v>1882</v>
      </c>
    </row>
    <row r="18" spans="1:25" x14ac:dyDescent="0.25">
      <c r="A18" s="3" t="s">
        <v>24</v>
      </c>
      <c r="B18" s="4" t="s">
        <v>25</v>
      </c>
      <c r="C18" s="4" t="s">
        <v>980</v>
      </c>
      <c r="D18" s="4" t="s">
        <v>981</v>
      </c>
      <c r="E18" s="4" t="s">
        <v>982</v>
      </c>
      <c r="F18" s="4" t="s">
        <v>983</v>
      </c>
      <c r="G18" s="3">
        <v>27324486</v>
      </c>
      <c r="H18" s="4" t="s">
        <v>30</v>
      </c>
      <c r="I18" s="5">
        <v>43401</v>
      </c>
      <c r="J18" s="3" t="s">
        <v>417</v>
      </c>
      <c r="K18" s="3" t="s">
        <v>697</v>
      </c>
      <c r="L18" s="3" t="s">
        <v>697</v>
      </c>
      <c r="M18" s="4" t="s">
        <v>34</v>
      </c>
      <c r="N18" s="4" t="s">
        <v>35</v>
      </c>
      <c r="O18" s="4" t="s">
        <v>36</v>
      </c>
      <c r="P18" s="4" t="s">
        <v>37</v>
      </c>
      <c r="Q18" s="3" t="s">
        <v>38</v>
      </c>
      <c r="R18" s="4" t="s">
        <v>39</v>
      </c>
      <c r="S18" s="3" t="s">
        <v>40</v>
      </c>
      <c r="T18" s="6">
        <v>0.45</v>
      </c>
      <c r="U18" s="7">
        <v>2532900</v>
      </c>
      <c r="V18" s="7">
        <v>1139805</v>
      </c>
      <c r="W18" s="7">
        <v>0</v>
      </c>
      <c r="X18" s="3" t="s">
        <v>41</v>
      </c>
      <c r="Y18" t="s">
        <v>1882</v>
      </c>
    </row>
    <row r="19" spans="1:25" x14ac:dyDescent="0.25">
      <c r="A19" s="3" t="s">
        <v>24</v>
      </c>
      <c r="B19" s="4" t="s">
        <v>25</v>
      </c>
      <c r="C19" s="4" t="s">
        <v>1059</v>
      </c>
      <c r="D19" s="4" t="s">
        <v>1060</v>
      </c>
      <c r="E19" s="4" t="s">
        <v>1061</v>
      </c>
      <c r="F19" s="4" t="s">
        <v>1062</v>
      </c>
      <c r="G19" s="3">
        <v>29222338</v>
      </c>
      <c r="H19" s="4" t="s">
        <v>30</v>
      </c>
      <c r="I19" s="5">
        <v>61900</v>
      </c>
      <c r="J19" s="3" t="s">
        <v>1063</v>
      </c>
      <c r="K19" s="3" t="s">
        <v>32</v>
      </c>
      <c r="L19" s="3" t="s">
        <v>167</v>
      </c>
      <c r="M19" s="4" t="s">
        <v>34</v>
      </c>
      <c r="N19" s="4" t="s">
        <v>35</v>
      </c>
      <c r="O19" s="4" t="s">
        <v>96</v>
      </c>
      <c r="P19" s="4" t="s">
        <v>97</v>
      </c>
      <c r="Q19" s="3" t="s">
        <v>38</v>
      </c>
      <c r="R19" s="4" t="s">
        <v>39</v>
      </c>
      <c r="S19" s="3" t="s">
        <v>40</v>
      </c>
      <c r="T19" s="6">
        <v>0.45</v>
      </c>
      <c r="U19" s="7">
        <v>10273790</v>
      </c>
      <c r="V19" s="7">
        <v>4623205.5</v>
      </c>
      <c r="W19" s="7">
        <v>0</v>
      </c>
      <c r="X19" s="3" t="s">
        <v>41</v>
      </c>
      <c r="Y19" t="s">
        <v>1882</v>
      </c>
    </row>
    <row r="20" spans="1:25" x14ac:dyDescent="0.25">
      <c r="A20" s="3" t="s">
        <v>24</v>
      </c>
      <c r="B20" s="4" t="s">
        <v>25</v>
      </c>
      <c r="C20" s="4" t="s">
        <v>1107</v>
      </c>
      <c r="D20" s="4" t="s">
        <v>1108</v>
      </c>
      <c r="E20" s="4" t="s">
        <v>1109</v>
      </c>
      <c r="F20" s="4" t="s">
        <v>1110</v>
      </c>
      <c r="G20" s="3">
        <v>5149860</v>
      </c>
      <c r="H20" s="4" t="s">
        <v>194</v>
      </c>
      <c r="I20" s="5">
        <v>73601</v>
      </c>
      <c r="J20" s="3" t="s">
        <v>301</v>
      </c>
      <c r="K20" s="3" t="s">
        <v>1111</v>
      </c>
      <c r="L20" s="3" t="s">
        <v>652</v>
      </c>
      <c r="M20" s="4" t="s">
        <v>34</v>
      </c>
      <c r="N20" s="4" t="s">
        <v>35</v>
      </c>
      <c r="O20" s="4" t="s">
        <v>48</v>
      </c>
      <c r="P20" s="4" t="s">
        <v>49</v>
      </c>
      <c r="Q20" s="3" t="s">
        <v>38</v>
      </c>
      <c r="R20" s="4" t="s">
        <v>39</v>
      </c>
      <c r="S20" s="3" t="s">
        <v>40</v>
      </c>
      <c r="T20" s="6">
        <v>0.4499999956779181</v>
      </c>
      <c r="U20" s="7">
        <v>462739.96</v>
      </c>
      <c r="V20" s="7">
        <v>208232.98</v>
      </c>
      <c r="W20" s="7">
        <v>0</v>
      </c>
      <c r="X20" s="3" t="s">
        <v>41</v>
      </c>
      <c r="Y20" t="s">
        <v>1882</v>
      </c>
    </row>
    <row r="21" spans="1:25" x14ac:dyDescent="0.25">
      <c r="A21" s="3" t="s">
        <v>24</v>
      </c>
      <c r="B21" s="4" t="s">
        <v>25</v>
      </c>
      <c r="C21" s="4" t="s">
        <v>1112</v>
      </c>
      <c r="D21" s="4" t="s">
        <v>1113</v>
      </c>
      <c r="E21" s="4" t="s">
        <v>1114</v>
      </c>
      <c r="F21" s="4" t="s">
        <v>1115</v>
      </c>
      <c r="G21" s="3">
        <v>76005801</v>
      </c>
      <c r="H21" s="4" t="s">
        <v>194</v>
      </c>
      <c r="I21" s="5">
        <v>70200</v>
      </c>
      <c r="J21" s="3" t="s">
        <v>159</v>
      </c>
      <c r="K21" s="3" t="s">
        <v>71</v>
      </c>
      <c r="L21" s="3" t="s">
        <v>71</v>
      </c>
      <c r="M21" s="4" t="s">
        <v>34</v>
      </c>
      <c r="N21" s="4" t="s">
        <v>35</v>
      </c>
      <c r="O21" s="4" t="s">
        <v>48</v>
      </c>
      <c r="P21" s="4" t="s">
        <v>49</v>
      </c>
      <c r="Q21" s="3" t="s">
        <v>38</v>
      </c>
      <c r="R21" s="4" t="s">
        <v>39</v>
      </c>
      <c r="S21" s="3" t="s">
        <v>40</v>
      </c>
      <c r="T21" s="6">
        <v>0.4499999897983189</v>
      </c>
      <c r="U21" s="7">
        <v>490115.3</v>
      </c>
      <c r="V21" s="7">
        <v>220551.88</v>
      </c>
      <c r="W21" s="7">
        <v>0</v>
      </c>
      <c r="X21" s="3" t="s">
        <v>41</v>
      </c>
      <c r="Y21" t="s">
        <v>1882</v>
      </c>
    </row>
    <row r="22" spans="1:25" x14ac:dyDescent="0.25">
      <c r="A22" s="3" t="s">
        <v>24</v>
      </c>
      <c r="B22" s="4" t="s">
        <v>25</v>
      </c>
      <c r="C22" s="4" t="s">
        <v>1138</v>
      </c>
      <c r="D22" s="4" t="s">
        <v>1139</v>
      </c>
      <c r="E22" s="4" t="s">
        <v>1140</v>
      </c>
      <c r="F22" s="4" t="s">
        <v>1141</v>
      </c>
      <c r="G22" s="3">
        <v>3391728</v>
      </c>
      <c r="H22" s="4" t="s">
        <v>194</v>
      </c>
      <c r="I22" s="5">
        <v>56802</v>
      </c>
      <c r="J22" s="3" t="s">
        <v>1142</v>
      </c>
      <c r="K22" s="3" t="s">
        <v>903</v>
      </c>
      <c r="L22" s="3" t="s">
        <v>55</v>
      </c>
      <c r="M22" s="4" t="s">
        <v>34</v>
      </c>
      <c r="N22" s="4" t="s">
        <v>35</v>
      </c>
      <c r="O22" s="4" t="s">
        <v>72</v>
      </c>
      <c r="P22" s="4" t="s">
        <v>73</v>
      </c>
      <c r="Q22" s="3" t="s">
        <v>38</v>
      </c>
      <c r="R22" s="4" t="s">
        <v>39</v>
      </c>
      <c r="S22" s="3" t="s">
        <v>40</v>
      </c>
      <c r="T22" s="6">
        <v>0.45</v>
      </c>
      <c r="U22" s="7">
        <v>410525</v>
      </c>
      <c r="V22" s="7">
        <v>184736.25</v>
      </c>
      <c r="W22" s="7">
        <v>0</v>
      </c>
      <c r="X22" s="3" t="s">
        <v>41</v>
      </c>
      <c r="Y22" t="s">
        <v>1882</v>
      </c>
    </row>
    <row r="23" spans="1:25" x14ac:dyDescent="0.25">
      <c r="A23" s="3" t="s">
        <v>24</v>
      </c>
      <c r="B23" s="4" t="s">
        <v>25</v>
      </c>
      <c r="C23" s="4" t="s">
        <v>1188</v>
      </c>
      <c r="D23" s="4" t="s">
        <v>1189</v>
      </c>
      <c r="E23" s="4" t="s">
        <v>1190</v>
      </c>
      <c r="F23" s="4" t="s">
        <v>1191</v>
      </c>
      <c r="G23" s="3">
        <v>4480465</v>
      </c>
      <c r="H23" s="4" t="s">
        <v>30</v>
      </c>
      <c r="I23" s="5">
        <v>70030</v>
      </c>
      <c r="J23" s="3" t="s">
        <v>284</v>
      </c>
      <c r="K23" s="3" t="s">
        <v>71</v>
      </c>
      <c r="L23" s="3" t="s">
        <v>71</v>
      </c>
      <c r="M23" s="4" t="s">
        <v>34</v>
      </c>
      <c r="N23" s="4" t="s">
        <v>35</v>
      </c>
      <c r="O23" s="4" t="s">
        <v>48</v>
      </c>
      <c r="P23" s="4" t="s">
        <v>49</v>
      </c>
      <c r="Q23" s="3" t="s">
        <v>38</v>
      </c>
      <c r="R23" s="4" t="s">
        <v>39</v>
      </c>
      <c r="S23" s="3" t="s">
        <v>40</v>
      </c>
      <c r="T23" s="6">
        <v>0.44999999489864267</v>
      </c>
      <c r="U23" s="7">
        <v>490065.65</v>
      </c>
      <c r="V23" s="7">
        <v>220529.54</v>
      </c>
      <c r="W23" s="7">
        <v>0</v>
      </c>
      <c r="X23" s="3" t="s">
        <v>41</v>
      </c>
      <c r="Y23" t="s">
        <v>1882</v>
      </c>
    </row>
    <row r="24" spans="1:25" x14ac:dyDescent="0.25">
      <c r="A24" s="3" t="s">
        <v>24</v>
      </c>
      <c r="B24" s="4" t="s">
        <v>25</v>
      </c>
      <c r="C24" s="4" t="s">
        <v>1222</v>
      </c>
      <c r="D24" s="4" t="s">
        <v>1223</v>
      </c>
      <c r="E24" s="4" t="s">
        <v>1224</v>
      </c>
      <c r="F24" s="4" t="s">
        <v>1225</v>
      </c>
      <c r="G24" s="3">
        <v>25842943</v>
      </c>
      <c r="H24" s="4" t="s">
        <v>30</v>
      </c>
      <c r="I24" s="5">
        <v>70300</v>
      </c>
      <c r="J24" s="3" t="s">
        <v>1226</v>
      </c>
      <c r="K24" s="3" t="s">
        <v>1227</v>
      </c>
      <c r="L24" s="3" t="s">
        <v>1228</v>
      </c>
      <c r="M24" s="4" t="s">
        <v>571</v>
      </c>
      <c r="N24" s="4" t="s">
        <v>35</v>
      </c>
      <c r="O24" s="4" t="s">
        <v>48</v>
      </c>
      <c r="P24" s="4" t="s">
        <v>49</v>
      </c>
      <c r="Q24" s="3" t="s">
        <v>1197</v>
      </c>
      <c r="R24" s="4" t="s">
        <v>1198</v>
      </c>
      <c r="S24" s="3" t="s">
        <v>40</v>
      </c>
      <c r="T24" s="6">
        <v>0.5</v>
      </c>
      <c r="U24" s="7">
        <v>9299787</v>
      </c>
      <c r="V24" s="7">
        <v>4649893.5</v>
      </c>
      <c r="W24" s="7">
        <v>0</v>
      </c>
      <c r="X24" s="3" t="s">
        <v>41</v>
      </c>
      <c r="Y24" t="s">
        <v>1882</v>
      </c>
    </row>
    <row r="25" spans="1:25" x14ac:dyDescent="0.25">
      <c r="A25" s="3" t="s">
        <v>24</v>
      </c>
      <c r="B25" s="4" t="s">
        <v>25</v>
      </c>
      <c r="C25" s="4" t="s">
        <v>1399</v>
      </c>
      <c r="D25" s="4" t="s">
        <v>1400</v>
      </c>
      <c r="E25" s="4" t="s">
        <v>1401</v>
      </c>
      <c r="F25" s="4" t="s">
        <v>1402</v>
      </c>
      <c r="G25" s="3">
        <v>73672190</v>
      </c>
      <c r="H25" s="4" t="s">
        <v>194</v>
      </c>
      <c r="I25" s="5">
        <v>36001</v>
      </c>
      <c r="J25" s="3" t="s">
        <v>274</v>
      </c>
      <c r="K25" s="3" t="s">
        <v>1363</v>
      </c>
      <c r="L25" s="3"/>
      <c r="M25" s="4" t="s">
        <v>581</v>
      </c>
      <c r="N25" s="4" t="s">
        <v>35</v>
      </c>
      <c r="O25" s="4" t="s">
        <v>160</v>
      </c>
      <c r="P25" s="4" t="s">
        <v>161</v>
      </c>
      <c r="Q25" s="3" t="s">
        <v>1300</v>
      </c>
      <c r="R25" s="4" t="s">
        <v>1301</v>
      </c>
      <c r="S25" s="3" t="s">
        <v>40</v>
      </c>
      <c r="T25" s="6">
        <v>0.44999999892857789</v>
      </c>
      <c r="U25" s="7">
        <v>5133364.1900000004</v>
      </c>
      <c r="V25" s="7">
        <v>2310013.88</v>
      </c>
      <c r="W25" s="7">
        <v>0</v>
      </c>
      <c r="X25" s="3" t="s">
        <v>41</v>
      </c>
      <c r="Y25" t="s">
        <v>1882</v>
      </c>
    </row>
    <row r="26" spans="1:25" x14ac:dyDescent="0.25">
      <c r="A26" s="3" t="s">
        <v>24</v>
      </c>
      <c r="B26" s="4" t="s">
        <v>25</v>
      </c>
      <c r="C26" s="4" t="s">
        <v>1434</v>
      </c>
      <c r="D26" s="4" t="s">
        <v>1435</v>
      </c>
      <c r="E26" s="4" t="s">
        <v>1436</v>
      </c>
      <c r="F26" s="4" t="s">
        <v>1437</v>
      </c>
      <c r="G26" s="3">
        <v>29882</v>
      </c>
      <c r="H26" s="4" t="s">
        <v>109</v>
      </c>
      <c r="I26" s="5">
        <v>56164</v>
      </c>
      <c r="J26" s="3" t="s">
        <v>60</v>
      </c>
      <c r="K26" s="3" t="s">
        <v>1438</v>
      </c>
      <c r="L26" s="3"/>
      <c r="M26" s="4" t="s">
        <v>524</v>
      </c>
      <c r="N26" s="4" t="s">
        <v>35</v>
      </c>
      <c r="O26" s="4" t="s">
        <v>72</v>
      </c>
      <c r="P26" s="4" t="s">
        <v>73</v>
      </c>
      <c r="Q26" s="3" t="s">
        <v>1300</v>
      </c>
      <c r="R26" s="4" t="s">
        <v>1301</v>
      </c>
      <c r="S26" s="3" t="s">
        <v>40</v>
      </c>
      <c r="T26" s="6">
        <v>0.3499999997329955</v>
      </c>
      <c r="U26" s="7">
        <v>31834670.510000002</v>
      </c>
      <c r="V26" s="7">
        <v>11142134.67</v>
      </c>
      <c r="W26" s="7">
        <v>0</v>
      </c>
      <c r="X26" s="3" t="s">
        <v>41</v>
      </c>
      <c r="Y26" t="s">
        <v>1882</v>
      </c>
    </row>
    <row r="27" spans="1:25" x14ac:dyDescent="0.25">
      <c r="A27" s="3" t="s">
        <v>24</v>
      </c>
      <c r="B27" s="4" t="s">
        <v>25</v>
      </c>
      <c r="C27" s="4" t="s">
        <v>1486</v>
      </c>
      <c r="D27" s="4" t="s">
        <v>1487</v>
      </c>
      <c r="E27" s="4" t="s">
        <v>1488</v>
      </c>
      <c r="F27" s="4" t="s">
        <v>1489</v>
      </c>
      <c r="G27" s="3">
        <v>48244627</v>
      </c>
      <c r="H27" s="4" t="s">
        <v>69</v>
      </c>
      <c r="I27" s="5">
        <v>26101</v>
      </c>
      <c r="J27" s="3" t="s">
        <v>31</v>
      </c>
      <c r="K27" s="3" t="s">
        <v>1490</v>
      </c>
      <c r="L27" s="3"/>
      <c r="M27" s="4" t="s">
        <v>524</v>
      </c>
      <c r="N27" s="4" t="s">
        <v>35</v>
      </c>
      <c r="O27" s="4" t="s">
        <v>112</v>
      </c>
      <c r="P27" s="4" t="s">
        <v>113</v>
      </c>
      <c r="Q27" s="3" t="s">
        <v>1462</v>
      </c>
      <c r="R27" s="4" t="s">
        <v>1463</v>
      </c>
      <c r="S27" s="3" t="s">
        <v>40</v>
      </c>
      <c r="T27" s="6">
        <v>0.5</v>
      </c>
      <c r="U27" s="7">
        <v>2404244</v>
      </c>
      <c r="V27" s="7">
        <v>1202122</v>
      </c>
      <c r="W27" s="7">
        <v>0</v>
      </c>
      <c r="X27" s="3" t="s">
        <v>41</v>
      </c>
      <c r="Y27" t="s">
        <v>1882</v>
      </c>
    </row>
    <row r="28" spans="1:25" x14ac:dyDescent="0.25">
      <c r="A28" s="3" t="s">
        <v>24</v>
      </c>
      <c r="B28" s="4" t="s">
        <v>25</v>
      </c>
      <c r="C28" s="4" t="s">
        <v>1575</v>
      </c>
      <c r="D28" s="4" t="s">
        <v>1576</v>
      </c>
      <c r="E28" s="4" t="s">
        <v>1577</v>
      </c>
      <c r="F28" s="4" t="s">
        <v>1578</v>
      </c>
      <c r="G28" s="3">
        <v>63218003</v>
      </c>
      <c r="H28" s="4" t="s">
        <v>30</v>
      </c>
      <c r="I28" s="5">
        <v>56102</v>
      </c>
      <c r="J28" s="3" t="s">
        <v>544</v>
      </c>
      <c r="K28" s="3" t="s">
        <v>32</v>
      </c>
      <c r="L28" s="3" t="s">
        <v>1579</v>
      </c>
      <c r="M28" s="4" t="s">
        <v>34</v>
      </c>
      <c r="N28" s="4" t="s">
        <v>35</v>
      </c>
      <c r="O28" s="4" t="s">
        <v>72</v>
      </c>
      <c r="P28" s="4" t="s">
        <v>73</v>
      </c>
      <c r="Q28" s="3" t="s">
        <v>1462</v>
      </c>
      <c r="R28" s="4" t="s">
        <v>1463</v>
      </c>
      <c r="S28" s="3" t="s">
        <v>40</v>
      </c>
      <c r="T28" s="6">
        <v>0.5</v>
      </c>
      <c r="U28" s="7">
        <v>1320000</v>
      </c>
      <c r="V28" s="7">
        <v>660000</v>
      </c>
      <c r="W28" s="7">
        <v>0</v>
      </c>
      <c r="X28" s="3" t="s">
        <v>41</v>
      </c>
      <c r="Y28" t="s">
        <v>1882</v>
      </c>
    </row>
    <row r="29" spans="1:25" x14ac:dyDescent="0.25">
      <c r="A29" s="3" t="s">
        <v>24</v>
      </c>
      <c r="B29" s="4" t="s">
        <v>25</v>
      </c>
      <c r="C29" s="4" t="s">
        <v>1580</v>
      </c>
      <c r="D29" s="4" t="s">
        <v>1581</v>
      </c>
      <c r="E29" s="4" t="s">
        <v>1582</v>
      </c>
      <c r="F29" s="4" t="s">
        <v>1583</v>
      </c>
      <c r="G29" s="3">
        <v>27278727</v>
      </c>
      <c r="H29" s="4" t="s">
        <v>30</v>
      </c>
      <c r="I29" s="5">
        <v>11000</v>
      </c>
      <c r="J29" s="3" t="s">
        <v>479</v>
      </c>
      <c r="K29" s="3" t="s">
        <v>1584</v>
      </c>
      <c r="L29" s="3"/>
      <c r="M29" s="4" t="s">
        <v>524</v>
      </c>
      <c r="N29" s="4" t="s">
        <v>35</v>
      </c>
      <c r="O29" s="4" t="s">
        <v>295</v>
      </c>
      <c r="P29" s="4" t="s">
        <v>296</v>
      </c>
      <c r="Q29" s="3" t="s">
        <v>1462</v>
      </c>
      <c r="R29" s="4" t="s">
        <v>1463</v>
      </c>
      <c r="S29" s="3" t="s">
        <v>40</v>
      </c>
      <c r="T29" s="6">
        <v>0.5</v>
      </c>
      <c r="U29" s="7">
        <v>10000000</v>
      </c>
      <c r="V29" s="7">
        <v>5000000</v>
      </c>
      <c r="W29" s="7">
        <v>0</v>
      </c>
      <c r="X29" s="3" t="s">
        <v>41</v>
      </c>
      <c r="Y29" t="s">
        <v>1882</v>
      </c>
    </row>
    <row r="30" spans="1:25" x14ac:dyDescent="0.25">
      <c r="A30" s="3" t="s">
        <v>24</v>
      </c>
      <c r="B30" s="4" t="s">
        <v>25</v>
      </c>
      <c r="C30" s="4" t="s">
        <v>1694</v>
      </c>
      <c r="D30" s="4" t="s">
        <v>1695</v>
      </c>
      <c r="E30" s="4" t="s">
        <v>1696</v>
      </c>
      <c r="F30" s="4" t="s">
        <v>1697</v>
      </c>
      <c r="G30" s="3">
        <v>26341051</v>
      </c>
      <c r="H30" s="4" t="s">
        <v>30</v>
      </c>
      <c r="I30" s="5">
        <v>33023</v>
      </c>
      <c r="J30" s="3" t="s">
        <v>1698</v>
      </c>
      <c r="K30" s="3" t="s">
        <v>1569</v>
      </c>
      <c r="L30" s="3"/>
      <c r="M30" s="4" t="s">
        <v>524</v>
      </c>
      <c r="N30" s="4" t="s">
        <v>35</v>
      </c>
      <c r="O30" s="4" t="s">
        <v>1186</v>
      </c>
      <c r="P30" s="4" t="s">
        <v>1187</v>
      </c>
      <c r="Q30" s="3" t="s">
        <v>1462</v>
      </c>
      <c r="R30" s="4" t="s">
        <v>1463</v>
      </c>
      <c r="S30" s="3" t="s">
        <v>40</v>
      </c>
      <c r="T30" s="6">
        <v>0.5</v>
      </c>
      <c r="U30" s="7">
        <v>4660181</v>
      </c>
      <c r="V30" s="7">
        <v>2330090.5</v>
      </c>
      <c r="W30" s="7">
        <v>0</v>
      </c>
      <c r="X30" s="3" t="s">
        <v>41</v>
      </c>
      <c r="Y30" t="s">
        <v>1882</v>
      </c>
    </row>
    <row r="31" spans="1:25" x14ac:dyDescent="0.25">
      <c r="A31" s="3" t="s">
        <v>24</v>
      </c>
      <c r="B31" s="4" t="s">
        <v>25</v>
      </c>
      <c r="C31" s="4" t="s">
        <v>1802</v>
      </c>
      <c r="D31" s="4" t="s">
        <v>1803</v>
      </c>
      <c r="E31" s="4" t="s">
        <v>1804</v>
      </c>
      <c r="F31" s="4" t="s">
        <v>1805</v>
      </c>
      <c r="G31" s="3">
        <v>28541</v>
      </c>
      <c r="H31" s="4" t="s">
        <v>109</v>
      </c>
      <c r="I31" s="5">
        <v>37856</v>
      </c>
      <c r="J31" s="3" t="s">
        <v>468</v>
      </c>
      <c r="K31" s="3" t="s">
        <v>979</v>
      </c>
      <c r="L31" s="3"/>
      <c r="M31" s="4" t="s">
        <v>524</v>
      </c>
      <c r="N31" s="4" t="s">
        <v>35</v>
      </c>
      <c r="O31" s="4" t="s">
        <v>133</v>
      </c>
      <c r="P31" s="4" t="s">
        <v>134</v>
      </c>
      <c r="Q31" s="3" t="s">
        <v>1462</v>
      </c>
      <c r="R31" s="4" t="s">
        <v>1463</v>
      </c>
      <c r="S31" s="3" t="s">
        <v>40</v>
      </c>
      <c r="T31" s="6">
        <v>0.5</v>
      </c>
      <c r="U31" s="7">
        <v>1245000</v>
      </c>
      <c r="V31" s="7">
        <v>622500</v>
      </c>
      <c r="W31" s="7">
        <v>0</v>
      </c>
      <c r="X31" s="3" t="s">
        <v>41</v>
      </c>
      <c r="Y31" t="s">
        <v>1882</v>
      </c>
    </row>
    <row r="32" spans="1:25" x14ac:dyDescent="0.25">
      <c r="A32" s="3" t="s">
        <v>24</v>
      </c>
      <c r="B32" s="4" t="s">
        <v>25</v>
      </c>
      <c r="C32" s="4" t="s">
        <v>1814</v>
      </c>
      <c r="D32" s="4" t="s">
        <v>1815</v>
      </c>
      <c r="E32" s="4" t="s">
        <v>1816</v>
      </c>
      <c r="F32" s="4" t="s">
        <v>1817</v>
      </c>
      <c r="G32" s="3">
        <v>26965739</v>
      </c>
      <c r="H32" s="4" t="s">
        <v>30</v>
      </c>
      <c r="I32" s="5">
        <v>66441</v>
      </c>
      <c r="J32" s="3" t="s">
        <v>1737</v>
      </c>
      <c r="K32" s="3" t="s">
        <v>979</v>
      </c>
      <c r="L32" s="3"/>
      <c r="M32" s="4" t="s">
        <v>524</v>
      </c>
      <c r="N32" s="4" t="s">
        <v>35</v>
      </c>
      <c r="O32" s="4" t="s">
        <v>96</v>
      </c>
      <c r="P32" s="4" t="s">
        <v>97</v>
      </c>
      <c r="Q32" s="3" t="s">
        <v>1462</v>
      </c>
      <c r="R32" s="4" t="s">
        <v>1463</v>
      </c>
      <c r="S32" s="3" t="s">
        <v>40</v>
      </c>
      <c r="T32" s="6">
        <v>0.5</v>
      </c>
      <c r="U32" s="7">
        <v>2944480</v>
      </c>
      <c r="V32" s="7">
        <v>1472240</v>
      </c>
      <c r="W32" s="7">
        <v>0</v>
      </c>
      <c r="X32" s="3" t="s">
        <v>41</v>
      </c>
      <c r="Y32" t="s">
        <v>1882</v>
      </c>
    </row>
    <row r="33" spans="1:25" x14ac:dyDescent="0.25">
      <c r="A33" s="3" t="s">
        <v>24</v>
      </c>
      <c r="B33" s="4" t="s">
        <v>25</v>
      </c>
      <c r="C33" s="4" t="s">
        <v>1818</v>
      </c>
      <c r="D33" s="4" t="s">
        <v>1819</v>
      </c>
      <c r="E33" s="4" t="s">
        <v>1820</v>
      </c>
      <c r="F33" s="4" t="s">
        <v>1821</v>
      </c>
      <c r="G33" s="3">
        <v>29060362</v>
      </c>
      <c r="H33" s="4" t="s">
        <v>30</v>
      </c>
      <c r="I33" s="5">
        <v>12800</v>
      </c>
      <c r="J33" s="3" t="s">
        <v>1737</v>
      </c>
      <c r="K33" s="3" t="s">
        <v>979</v>
      </c>
      <c r="L33" s="3"/>
      <c r="M33" s="4" t="s">
        <v>524</v>
      </c>
      <c r="N33" s="4" t="s">
        <v>35</v>
      </c>
      <c r="O33" s="4" t="s">
        <v>63</v>
      </c>
      <c r="P33" s="4" t="s">
        <v>64</v>
      </c>
      <c r="Q33" s="3" t="s">
        <v>1462</v>
      </c>
      <c r="R33" s="4" t="s">
        <v>1463</v>
      </c>
      <c r="S33" s="3" t="s">
        <v>40</v>
      </c>
      <c r="T33" s="6">
        <v>0.5</v>
      </c>
      <c r="U33" s="7">
        <v>2672218</v>
      </c>
      <c r="V33" s="7">
        <v>1336109</v>
      </c>
      <c r="W33" s="7">
        <v>0</v>
      </c>
      <c r="X33" s="3" t="s">
        <v>41</v>
      </c>
      <c r="Y33" t="s">
        <v>1882</v>
      </c>
    </row>
    <row r="34" spans="1:25" x14ac:dyDescent="0.25">
      <c r="A34" s="3" t="s">
        <v>24</v>
      </c>
      <c r="B34" s="4" t="s">
        <v>25</v>
      </c>
      <c r="C34" s="4" t="s">
        <v>1822</v>
      </c>
      <c r="D34" s="4" t="s">
        <v>1823</v>
      </c>
      <c r="E34" s="4" t="s">
        <v>1824</v>
      </c>
      <c r="F34" s="4" t="s">
        <v>1825</v>
      </c>
      <c r="G34" s="3">
        <v>48269743</v>
      </c>
      <c r="H34" s="4" t="s">
        <v>30</v>
      </c>
      <c r="I34" s="5">
        <v>46821</v>
      </c>
      <c r="J34" s="3" t="s">
        <v>1737</v>
      </c>
      <c r="K34" s="3" t="s">
        <v>979</v>
      </c>
      <c r="L34" s="3"/>
      <c r="M34" s="4" t="s">
        <v>524</v>
      </c>
      <c r="N34" s="4" t="s">
        <v>35</v>
      </c>
      <c r="O34" s="4" t="s">
        <v>295</v>
      </c>
      <c r="P34" s="4" t="s">
        <v>296</v>
      </c>
      <c r="Q34" s="3" t="s">
        <v>1462</v>
      </c>
      <c r="R34" s="4" t="s">
        <v>1463</v>
      </c>
      <c r="S34" s="3" t="s">
        <v>40</v>
      </c>
      <c r="T34" s="6">
        <v>0.5</v>
      </c>
      <c r="U34" s="7">
        <v>2616350</v>
      </c>
      <c r="V34" s="7">
        <v>1308175</v>
      </c>
      <c r="W34" s="7">
        <v>0</v>
      </c>
      <c r="X34" s="3" t="s">
        <v>41</v>
      </c>
      <c r="Y34" t="s">
        <v>1882</v>
      </c>
    </row>
    <row r="35" spans="1:25" x14ac:dyDescent="0.25">
      <c r="A35" s="3" t="s">
        <v>24</v>
      </c>
      <c r="B35" s="4" t="s">
        <v>25</v>
      </c>
      <c r="C35" s="4" t="s">
        <v>1850</v>
      </c>
      <c r="D35" s="4" t="s">
        <v>1851</v>
      </c>
      <c r="E35" s="4" t="s">
        <v>1852</v>
      </c>
      <c r="F35" s="4" t="s">
        <v>1853</v>
      </c>
      <c r="G35" s="3">
        <v>27119432</v>
      </c>
      <c r="H35" s="4" t="s">
        <v>30</v>
      </c>
      <c r="I35" s="5">
        <v>14800</v>
      </c>
      <c r="J35" s="3" t="s">
        <v>279</v>
      </c>
      <c r="K35" s="3" t="s">
        <v>1433</v>
      </c>
      <c r="L35" s="3"/>
      <c r="M35" s="4" t="s">
        <v>524</v>
      </c>
      <c r="N35" s="4" t="s">
        <v>35</v>
      </c>
      <c r="O35" s="4" t="s">
        <v>96</v>
      </c>
      <c r="P35" s="4" t="s">
        <v>97</v>
      </c>
      <c r="Q35" s="3" t="s">
        <v>1462</v>
      </c>
      <c r="R35" s="4" t="s">
        <v>1463</v>
      </c>
      <c r="S35" s="3" t="s">
        <v>40</v>
      </c>
      <c r="T35" s="6">
        <v>0.5</v>
      </c>
      <c r="U35" s="7">
        <v>1839200</v>
      </c>
      <c r="V35" s="7">
        <v>919600</v>
      </c>
      <c r="W35" s="7">
        <v>0</v>
      </c>
      <c r="X35" s="3" t="s">
        <v>41</v>
      </c>
      <c r="Y35" t="s">
        <v>1882</v>
      </c>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abSelected="1" workbookViewId="0">
      <selection activeCell="F14" sqref="F14"/>
    </sheetView>
  </sheetViews>
  <sheetFormatPr defaultRowHeight="15" x14ac:dyDescent="0.25"/>
  <cols>
    <col min="2" max="2" width="10.85546875" bestFit="1" customWidth="1"/>
    <col min="4" max="4" width="15.42578125" customWidth="1"/>
    <col min="7" max="7" width="10.42578125" customWidth="1"/>
    <col min="8" max="8" width="10.7109375" customWidth="1"/>
    <col min="9" max="9" width="10.140625" customWidth="1"/>
  </cols>
  <sheetData>
    <row r="1" spans="1:17" x14ac:dyDescent="0.25">
      <c r="A1" t="s">
        <v>1883</v>
      </c>
    </row>
    <row r="2" spans="1:17" ht="59.25" customHeight="1" x14ac:dyDescent="0.25">
      <c r="B2" t="s">
        <v>1884</v>
      </c>
      <c r="D2" s="9"/>
      <c r="E2" s="9"/>
      <c r="F2" s="9"/>
      <c r="G2" s="10" t="s">
        <v>1885</v>
      </c>
      <c r="H2" s="11" t="s">
        <v>1886</v>
      </c>
      <c r="I2" s="11" t="s">
        <v>1887</v>
      </c>
      <c r="J2" s="11" t="s">
        <v>1888</v>
      </c>
      <c r="L2" s="12" t="s">
        <v>1889</v>
      </c>
      <c r="M2" s="12"/>
      <c r="N2" s="12"/>
      <c r="O2" s="12"/>
      <c r="P2" s="12"/>
      <c r="Q2" s="12"/>
    </row>
    <row r="3" spans="1:17" x14ac:dyDescent="0.25">
      <c r="B3" t="s">
        <v>1890</v>
      </c>
      <c r="C3" t="s">
        <v>1891</v>
      </c>
      <c r="D3" s="13" t="s">
        <v>1898</v>
      </c>
      <c r="E3" s="13"/>
      <c r="F3" s="14"/>
      <c r="G3" s="15">
        <v>3050000</v>
      </c>
      <c r="H3" s="15">
        <v>567000</v>
      </c>
      <c r="I3" s="15">
        <f>G3+H3</f>
        <v>3617000</v>
      </c>
      <c r="J3" s="15">
        <f>I3/5</f>
        <v>723400</v>
      </c>
      <c r="L3" s="16" t="s">
        <v>1892</v>
      </c>
    </row>
    <row r="4" spans="1:17" x14ac:dyDescent="0.25">
      <c r="A4" t="s">
        <v>1897</v>
      </c>
      <c r="B4" s="17">
        <f>SUM(OP_PIK_PO02!V2:W374)/1000</f>
        <v>1846774.9346100003</v>
      </c>
      <c r="C4">
        <f>100</f>
        <v>100</v>
      </c>
      <c r="D4" s="18" t="s">
        <v>1893</v>
      </c>
      <c r="E4" s="18" t="s">
        <v>1894</v>
      </c>
      <c r="F4" s="18"/>
      <c r="G4" s="19">
        <f>$C$5/100*G3</f>
        <v>251278.70496655759</v>
      </c>
      <c r="H4" s="19">
        <f>$C$5/100*H3</f>
        <v>46713.123185586279</v>
      </c>
      <c r="I4" s="19">
        <f>$C$5/100*I3</f>
        <v>297991.82815214386</v>
      </c>
      <c r="J4" s="19">
        <f>$C$5/100*J3</f>
        <v>59598.365630428772</v>
      </c>
    </row>
    <row r="5" spans="1:17" x14ac:dyDescent="0.25">
      <c r="A5" t="s">
        <v>1895</v>
      </c>
      <c r="B5" s="17">
        <f>SUM(KKP_relevantni!V2:W35)/1000</f>
        <v>152149.25047</v>
      </c>
      <c r="C5" s="20">
        <f>B5/$B$4*100</f>
        <v>8.2386460644772974</v>
      </c>
      <c r="D5" s="21"/>
      <c r="E5" s="22" t="s">
        <v>1896</v>
      </c>
      <c r="F5" s="22"/>
      <c r="G5" s="19">
        <f>G4*1.25</f>
        <v>314098.38120819698</v>
      </c>
      <c r="H5" s="19">
        <f>H4*1.25</f>
        <v>58391.403981982847</v>
      </c>
      <c r="I5" s="19">
        <f>I4*1.25</f>
        <v>372489.78519017983</v>
      </c>
      <c r="J5" s="19">
        <f>J4*1.25</f>
        <v>74497.957038035966</v>
      </c>
    </row>
  </sheetData>
  <mergeCells count="4">
    <mergeCell ref="L2:Q2"/>
    <mergeCell ref="D4:D5"/>
    <mergeCell ref="E4:F4"/>
    <mergeCell ref="E5:F5"/>
  </mergeCells>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D2F47DD4087E9A4FB0CB8FB5E2AEDF06" ma:contentTypeVersion="8" ma:contentTypeDescription="Vytvoří nový dokument" ma:contentTypeScope="" ma:versionID="1206bb6239b96e8187515e9ec2d94295">
  <xsd:schema xmlns:xsd="http://www.w3.org/2001/XMLSchema" xmlns:xs="http://www.w3.org/2001/XMLSchema" xmlns:p="http://schemas.microsoft.com/office/2006/metadata/properties" xmlns:ns2="46b5a31d-de39-4547-9ea5-6d8f6a1d0494" xmlns:ns3="a6437e3a-4886-4cfa-9652-99966133bc5f" targetNamespace="http://schemas.microsoft.com/office/2006/metadata/properties" ma:root="true" ma:fieldsID="a7e63a9ddbf2ff7625b83c431f74553b" ns2:_="" ns3:_="">
    <xsd:import namespace="46b5a31d-de39-4547-9ea5-6d8f6a1d0494"/>
    <xsd:import namespace="a6437e3a-4886-4cfa-9652-99966133bc5f"/>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MediaServiceDateTaken" minOccurs="0"/>
                <xsd:element ref="ns3:MediaServiceAutoTags" minOccurs="0"/>
                <xsd:element ref="ns3:MediaServiceOCR" minOccurs="0"/>
                <xsd:element ref="ns3:MediaServiceLocation"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6b5a31d-de39-4547-9ea5-6d8f6a1d0494" elementFormDefault="qualified">
    <xsd:import namespace="http://schemas.microsoft.com/office/2006/documentManagement/types"/>
    <xsd:import namespace="http://schemas.microsoft.com/office/infopath/2007/PartnerControls"/>
    <xsd:element name="_dlc_DocId" ma:index="8" nillable="true" ma:displayName="Hodnota ID dokumentu" ma:description="Hodnota ID dokumentu přiřazená této položce" ma:internalName="_dlc_DocId" ma:readOnly="true">
      <xsd:simpleType>
        <xsd:restriction base="dms:Text"/>
      </xsd:simpleType>
    </xsd:element>
    <xsd:element name="_dlc_DocIdUrl" ma:index="9" nillable="true" ma:displayName="ID dokumentu" ma:description="Trvalý odkaz na tento dok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a6437e3a-4886-4cfa-9652-99966133bc5f"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MediaServiceAutoTags" ma:internalName="MediaServiceAutoTags"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Location" ma:index="16" nillable="true" ma:displayName="Location"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_dlc_DocId xmlns="46b5a31d-de39-4547-9ea5-6d8f6a1d0494">XZTTZEPJ7Z35-798090904-4097</_dlc_DocId>
    <_dlc_DocIdUrl xmlns="46b5a31d-de39-4547-9ea5-6d8f6a1d0494">
      <Url>https://ministerstvokultury.sharepoint.com/sites/KKP-Dokumenty/_layouts/15/DocIdRedir.aspx?ID=XZTTZEPJ7Z35-798090904-4097</Url>
      <Description>XZTTZEPJ7Z35-798090904-4097</Description>
    </_dlc_DocIdUrl>
    <_dlc_DocIdPersistId xmlns="46b5a31d-de39-4547-9ea5-6d8f6a1d0494">false</_dlc_DocIdPersistId>
  </documentManagement>
</p:properties>
</file>

<file path=customXml/itemProps1.xml><?xml version="1.0" encoding="utf-8"?>
<ds:datastoreItem xmlns:ds="http://schemas.openxmlformats.org/officeDocument/2006/customXml" ds:itemID="{495D0095-030F-4FB1-92BE-4C85875DFBE2}"/>
</file>

<file path=customXml/itemProps2.xml><?xml version="1.0" encoding="utf-8"?>
<ds:datastoreItem xmlns:ds="http://schemas.openxmlformats.org/officeDocument/2006/customXml" ds:itemID="{99FD07AF-FE59-4E2C-931F-A45A4A5EA5AA}"/>
</file>

<file path=customXml/itemProps3.xml><?xml version="1.0" encoding="utf-8"?>
<ds:datastoreItem xmlns:ds="http://schemas.openxmlformats.org/officeDocument/2006/customXml" ds:itemID="{8C777A91-3544-481B-9B41-3F6FF61DA5FF}"/>
</file>

<file path=customXml/itemProps4.xml><?xml version="1.0" encoding="utf-8"?>
<ds:datastoreItem xmlns:ds="http://schemas.openxmlformats.org/officeDocument/2006/customXml" ds:itemID="{1BBC6660-1ACC-4C32-BE75-A6A17E7EFD5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3</vt:i4>
      </vt:variant>
    </vt:vector>
  </HeadingPairs>
  <TitlesOfParts>
    <vt:vector size="3" baseType="lpstr">
      <vt:lpstr>OP_PIK_PO02</vt:lpstr>
      <vt:lpstr>KKP_relevantni</vt:lpstr>
      <vt:lpstr>tabulka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Vítek Tomáš</dc:creator>
  <cp:lastModifiedBy>Vítek Tomáš</cp:lastModifiedBy>
  <dcterms:created xsi:type="dcterms:W3CDTF">2018-11-05T08:56:20Z</dcterms:created>
  <dcterms:modified xsi:type="dcterms:W3CDTF">2018-11-14T13:42:13Z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0x010100D2F47DD4087E9A4FB0CB8FB5E2AEDF06</vt:lpwstr>
  </property>
  <property fmtid="{D5CDD505-2E9C-101B-9397-08002B2CF9AE}" pid="3" name="_dlc_DocIdItemGuid">
    <vt:lpwstr>55f0da05-54b2-49cf-a218-1872ade00046</vt:lpwstr>
  </property>
  <property fmtid="{D5CDD505-2E9C-101B-9397-08002B2CF9AE}" pid="4" name="Order">
    <vt:r8>168400</vt:r8>
  </property>
  <property fmtid="{D5CDD505-2E9C-101B-9397-08002B2CF9AE}" pid="5" name="xd_Signature">
    <vt:bool>false</vt:bool>
  </property>
  <property fmtid="{D5CDD505-2E9C-101B-9397-08002B2CF9AE}" pid="6" name="xd_ProgID">
    <vt:lpwstr/>
  </property>
  <property fmtid="{D5CDD505-2E9C-101B-9397-08002B2CF9AE}" pid="7" name="_SourceUrl">
    <vt:lpwstr/>
  </property>
  <property fmtid="{D5CDD505-2E9C-101B-9397-08002B2CF9AE}" pid="8" name="_SharedFileIndex">
    <vt:lpwstr/>
  </property>
  <property fmtid="{D5CDD505-2E9C-101B-9397-08002B2CF9AE}" pid="9" name="ComplianceAssetId">
    <vt:lpwstr/>
  </property>
  <property fmtid="{D5CDD505-2E9C-101B-9397-08002B2CF9AE}" pid="10" name="TemplateUrl">
    <vt:lpwstr/>
  </property>
</Properties>
</file>