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sobni\KKP_projekt_MK\"/>
    </mc:Choice>
  </mc:AlternateContent>
  <xr:revisionPtr revIDLastSave="0" documentId="13_ncr:1_{E23DE234-C7E5-4019-AB1A-3F9D17996752}" xr6:coauthVersionLast="40" xr6:coauthVersionMax="40" xr10:uidLastSave="{00000000-0000-0000-0000-000000000000}"/>
  <bookViews>
    <workbookView xWindow="0" yWindow="0" windowWidth="20490" windowHeight="6885" activeTab="1" xr2:uid="{89AF78E2-F8B9-4B41-9C67-AEBFDA57501F}"/>
  </bookViews>
  <sheets>
    <sheet name="odborne_vzdelavani" sheetId="1" r:id="rId1"/>
    <sheet name="vzdelavani mladeze" sheetId="2" r:id="rId2"/>
    <sheet name="vysokoskolske vzdelavani" sheetId="3" r:id="rId3"/>
    <sheet name="vzdelavani dospelych" sheetId="4" r:id="rId4"/>
    <sheet name="KKP celkem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B44" i="5" l="1"/>
  <c r="C43" i="5"/>
  <c r="B43" i="5"/>
  <c r="A43" i="5"/>
  <c r="A4" i="4"/>
  <c r="A5" i="4"/>
  <c r="A6" i="4"/>
  <c r="A7" i="4"/>
  <c r="A8" i="4"/>
  <c r="A9" i="4"/>
  <c r="A10" i="4"/>
  <c r="A11" i="4"/>
  <c r="A12" i="4"/>
  <c r="A13" i="4"/>
  <c r="A3" i="4"/>
  <c r="A4" i="3"/>
  <c r="A5" i="3"/>
  <c r="A6" i="3"/>
  <c r="A3" i="3"/>
  <c r="E4" i="2"/>
  <c r="A3" i="2" l="1"/>
  <c r="A4" i="2"/>
  <c r="A5" i="2"/>
  <c r="A6" i="2"/>
  <c r="A7" i="2"/>
  <c r="A8" i="2"/>
  <c r="A9" i="2"/>
  <c r="A10" i="2"/>
  <c r="A11" i="2"/>
  <c r="A12" i="2"/>
  <c r="J14" i="1"/>
  <c r="I15" i="1"/>
  <c r="I1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3" i="1"/>
</calcChain>
</file>

<file path=xl/sharedStrings.xml><?xml version="1.0" encoding="utf-8"?>
<sst xmlns="http://schemas.openxmlformats.org/spreadsheetml/2006/main" count="22" uniqueCount="16">
  <si>
    <t>projekty odborne vzdelavani soucty</t>
  </si>
  <si>
    <t>Střední uměleckoprůmyslová škola sklářská Valašské Meziříčí</t>
  </si>
  <si>
    <t>Podkovářská škola s.r.o.</t>
  </si>
  <si>
    <t>EUR</t>
  </si>
  <si>
    <t>prijemce</t>
  </si>
  <si>
    <t>CZK</t>
  </si>
  <si>
    <t>projekty vzdělávání mládeže součty</t>
  </si>
  <si>
    <t>"Sunshine cabaret"</t>
  </si>
  <si>
    <t>NaFilM, z.s.</t>
  </si>
  <si>
    <t>celkem za všechny oblasti KKP</t>
  </si>
  <si>
    <t>projekty vysokoškolské vzdělávání součty</t>
  </si>
  <si>
    <t>projekty vzdělávání dospělých součty</t>
  </si>
  <si>
    <t>všechny projekty (CZK)</t>
  </si>
  <si>
    <t>KKP projekty (CZK)</t>
  </si>
  <si>
    <t>KKP v %</t>
  </si>
  <si>
    <t>ročně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</si>
</sst>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4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3387-902C-4558-99DA-A714537DA4AB}">
  <dimension ref="A1:J18"/>
  <sheetViews>
    <sheetView workbookViewId="0">
      <selection activeCell="A14" sqref="A14:A15"/>
    </sheetView>
  </sheetViews>
  <sheetFormatPr defaultRowHeight="15" x14ac:dyDescent="0.25"/>
  <cols>
    <col min="1" max="1" width="15" customWidth="1"/>
    <col min="2" max="2" width="10" bestFit="1" customWidth="1"/>
    <col min="9" max="9" width="11.42578125" bestFit="1" customWidth="1"/>
  </cols>
  <sheetData>
    <row r="1" spans="1:10" x14ac:dyDescent="0.25">
      <c r="B1" t="s">
        <v>0</v>
      </c>
    </row>
    <row r="2" spans="1:10" x14ac:dyDescent="0.25">
      <c r="A2" t="s">
        <v>5</v>
      </c>
      <c r="B2" t="s">
        <v>3</v>
      </c>
      <c r="C2" t="s">
        <v>4</v>
      </c>
    </row>
    <row r="3" spans="1:10" x14ac:dyDescent="0.25">
      <c r="A3" s="1">
        <f>B3*25.6</f>
        <v>2700800</v>
      </c>
      <c r="B3" s="1">
        <v>105500</v>
      </c>
    </row>
    <row r="4" spans="1:10" x14ac:dyDescent="0.25">
      <c r="A4" s="1">
        <f t="shared" ref="A4:A17" si="0">B4*25.6</f>
        <v>1758720</v>
      </c>
      <c r="B4" s="1">
        <v>68700</v>
      </c>
    </row>
    <row r="5" spans="1:10" x14ac:dyDescent="0.25">
      <c r="A5" s="1">
        <f t="shared" si="0"/>
        <v>2475008</v>
      </c>
      <c r="B5" s="1">
        <v>96680</v>
      </c>
    </row>
    <row r="6" spans="1:10" x14ac:dyDescent="0.25">
      <c r="A6" s="1">
        <f t="shared" si="0"/>
        <v>3164672</v>
      </c>
      <c r="B6" s="1">
        <v>123620</v>
      </c>
    </row>
    <row r="7" spans="1:10" x14ac:dyDescent="0.25">
      <c r="A7" s="1">
        <f t="shared" si="0"/>
        <v>8095334.4000000004</v>
      </c>
      <c r="B7" s="1">
        <v>316224</v>
      </c>
    </row>
    <row r="8" spans="1:10" x14ac:dyDescent="0.25">
      <c r="A8" s="1">
        <f t="shared" si="0"/>
        <v>1827840</v>
      </c>
      <c r="B8" s="1">
        <v>71400</v>
      </c>
    </row>
    <row r="9" spans="1:10" x14ac:dyDescent="0.25">
      <c r="A9" s="1">
        <f t="shared" si="0"/>
        <v>10579072</v>
      </c>
      <c r="B9" s="1">
        <v>413245</v>
      </c>
    </row>
    <row r="10" spans="1:10" x14ac:dyDescent="0.25">
      <c r="A10" s="1">
        <f t="shared" si="0"/>
        <v>1647872</v>
      </c>
      <c r="B10" s="1">
        <v>64370</v>
      </c>
    </row>
    <row r="11" spans="1:10" x14ac:dyDescent="0.25">
      <c r="A11" s="1">
        <f t="shared" si="0"/>
        <v>3093888</v>
      </c>
      <c r="B11" s="1">
        <v>120855</v>
      </c>
    </row>
    <row r="12" spans="1:10" x14ac:dyDescent="0.25">
      <c r="A12" s="1">
        <f t="shared" si="0"/>
        <v>3534540.8000000003</v>
      </c>
      <c r="B12" s="1">
        <v>138068</v>
      </c>
    </row>
    <row r="13" spans="1:10" x14ac:dyDescent="0.25">
      <c r="A13" s="1">
        <f t="shared" si="0"/>
        <v>6785664</v>
      </c>
      <c r="B13" s="1">
        <v>265065</v>
      </c>
    </row>
    <row r="14" spans="1:10" x14ac:dyDescent="0.25">
      <c r="A14" s="1">
        <f t="shared" si="0"/>
        <v>1738752</v>
      </c>
      <c r="B14" s="1">
        <v>67920</v>
      </c>
      <c r="C14" t="s">
        <v>1</v>
      </c>
      <c r="I14" s="1">
        <f>A14+A15</f>
        <v>4669440</v>
      </c>
      <c r="J14">
        <f>I14/SUM(A3:A17)</f>
        <v>7.8869161509254812E-2</v>
      </c>
    </row>
    <row r="15" spans="1:10" x14ac:dyDescent="0.25">
      <c r="A15" s="1">
        <f t="shared" si="0"/>
        <v>2930688</v>
      </c>
      <c r="B15" s="1">
        <v>114480</v>
      </c>
      <c r="C15" t="s">
        <v>2</v>
      </c>
      <c r="I15" s="1">
        <f>I14/3</f>
        <v>1556480</v>
      </c>
    </row>
    <row r="16" spans="1:10" x14ac:dyDescent="0.25">
      <c r="A16" s="1">
        <f t="shared" si="0"/>
        <v>1466880</v>
      </c>
      <c r="B16" s="1">
        <v>57300</v>
      </c>
    </row>
    <row r="17" spans="1:2" x14ac:dyDescent="0.25">
      <c r="A17" s="1">
        <f t="shared" si="0"/>
        <v>7405158.4000000004</v>
      </c>
      <c r="B17" s="1">
        <v>289264</v>
      </c>
    </row>
    <row r="18" spans="1:2" x14ac:dyDescent="0.25">
      <c r="B18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4FFB-DFDE-48B9-A660-DF775BA583DC}">
  <dimension ref="A1:F12"/>
  <sheetViews>
    <sheetView tabSelected="1" workbookViewId="0">
      <selection activeCell="F6" sqref="F6"/>
    </sheetView>
  </sheetViews>
  <sheetFormatPr defaultRowHeight="15" x14ac:dyDescent="0.25"/>
  <cols>
    <col min="1" max="1" width="14.5703125" customWidth="1"/>
    <col min="2" max="2" width="10" bestFit="1" customWidth="1"/>
    <col min="5" max="5" width="11.42578125" bestFit="1" customWidth="1"/>
    <col min="6" max="6" width="12.140625" customWidth="1"/>
  </cols>
  <sheetData>
    <row r="1" spans="1:6" x14ac:dyDescent="0.25">
      <c r="B1" t="s">
        <v>6</v>
      </c>
    </row>
    <row r="2" spans="1:6" x14ac:dyDescent="0.25">
      <c r="A2" t="s">
        <v>5</v>
      </c>
      <c r="B2" t="s">
        <v>3</v>
      </c>
    </row>
    <row r="3" spans="1:6" x14ac:dyDescent="0.25">
      <c r="A3" s="1">
        <f>B3*25.6</f>
        <v>1322880</v>
      </c>
      <c r="B3" s="1">
        <v>51675</v>
      </c>
    </row>
    <row r="4" spans="1:6" x14ac:dyDescent="0.25">
      <c r="A4" s="1">
        <f t="shared" ref="A4:A12" si="0">B4*25.6</f>
        <v>486400</v>
      </c>
      <c r="B4" s="1">
        <v>19000</v>
      </c>
      <c r="C4" t="s">
        <v>7</v>
      </c>
      <c r="E4" s="1">
        <f>A4+A5</f>
        <v>5725516.8000000007</v>
      </c>
      <c r="F4" s="1">
        <f>E4/3</f>
        <v>1908505.6000000003</v>
      </c>
    </row>
    <row r="5" spans="1:6" x14ac:dyDescent="0.25">
      <c r="A5" s="1">
        <f t="shared" si="0"/>
        <v>5239116.8000000007</v>
      </c>
      <c r="B5" s="1">
        <v>204653</v>
      </c>
      <c r="C5" t="s">
        <v>8</v>
      </c>
    </row>
    <row r="6" spans="1:6" x14ac:dyDescent="0.25">
      <c r="A6" s="1">
        <f t="shared" si="0"/>
        <v>4116352</v>
      </c>
      <c r="B6" s="1">
        <v>160795</v>
      </c>
    </row>
    <row r="7" spans="1:6" x14ac:dyDescent="0.25">
      <c r="A7" s="1">
        <f t="shared" si="0"/>
        <v>2595328</v>
      </c>
      <c r="B7" s="1">
        <v>101380</v>
      </c>
    </row>
    <row r="8" spans="1:6" x14ac:dyDescent="0.25">
      <c r="A8" s="1">
        <f t="shared" si="0"/>
        <v>7619020.8000000007</v>
      </c>
      <c r="B8" s="1">
        <v>297618</v>
      </c>
    </row>
    <row r="9" spans="1:6" x14ac:dyDescent="0.25">
      <c r="A9" s="1">
        <f t="shared" si="0"/>
        <v>1370521.6000000001</v>
      </c>
      <c r="B9" s="1">
        <v>53536</v>
      </c>
    </row>
    <row r="10" spans="1:6" x14ac:dyDescent="0.25">
      <c r="A10" s="1">
        <f t="shared" si="0"/>
        <v>230400</v>
      </c>
      <c r="B10" s="1">
        <v>9000</v>
      </c>
    </row>
    <row r="11" spans="1:6" x14ac:dyDescent="0.25">
      <c r="A11" s="1">
        <f t="shared" si="0"/>
        <v>2430080</v>
      </c>
      <c r="B11" s="1">
        <v>94925</v>
      </c>
    </row>
    <row r="12" spans="1:6" x14ac:dyDescent="0.25">
      <c r="A12" s="1">
        <f t="shared" si="0"/>
        <v>1152000</v>
      </c>
      <c r="B12" s="1">
        <v>45000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5B0A-0A9D-48B0-B567-45031AF7B50B}">
  <dimension ref="A1:B6"/>
  <sheetViews>
    <sheetView workbookViewId="0">
      <selection activeCell="A3" sqref="A3:A6"/>
    </sheetView>
  </sheetViews>
  <sheetFormatPr defaultRowHeight="15" x14ac:dyDescent="0.25"/>
  <cols>
    <col min="1" max="1" width="15.5703125" customWidth="1"/>
    <col min="2" max="2" width="10" bestFit="1" customWidth="1"/>
  </cols>
  <sheetData>
    <row r="1" spans="1:2" x14ac:dyDescent="0.25">
      <c r="B1" t="s">
        <v>10</v>
      </c>
    </row>
    <row r="2" spans="1:2" x14ac:dyDescent="0.25">
      <c r="A2" t="s">
        <v>5</v>
      </c>
      <c r="B2" t="s">
        <v>3</v>
      </c>
    </row>
    <row r="3" spans="1:2" x14ac:dyDescent="0.25">
      <c r="A3" s="1">
        <f>B3*25.6</f>
        <v>5989120</v>
      </c>
      <c r="B3" s="1">
        <v>233950</v>
      </c>
    </row>
    <row r="4" spans="1:2" x14ac:dyDescent="0.25">
      <c r="A4" s="1">
        <f t="shared" ref="A4:A6" si="0">B4*25.6</f>
        <v>5025561.6000000006</v>
      </c>
      <c r="B4" s="1">
        <v>196311</v>
      </c>
    </row>
    <row r="5" spans="1:2" x14ac:dyDescent="0.25">
      <c r="A5" s="1">
        <f t="shared" si="0"/>
        <v>7376998.4000000004</v>
      </c>
      <c r="B5" s="1">
        <v>288164</v>
      </c>
    </row>
    <row r="6" spans="1:2" x14ac:dyDescent="0.25">
      <c r="A6" s="1">
        <f t="shared" si="0"/>
        <v>9226035.2000000011</v>
      </c>
      <c r="B6" s="1">
        <v>360392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C200-A282-447C-9F2C-7A95954625EF}">
  <dimension ref="A1:B13"/>
  <sheetViews>
    <sheetView workbookViewId="0">
      <selection activeCell="A3" sqref="A3:A13"/>
    </sheetView>
  </sheetViews>
  <sheetFormatPr defaultRowHeight="15" x14ac:dyDescent="0.25"/>
  <cols>
    <col min="1" max="1" width="11.42578125" bestFit="1" customWidth="1"/>
    <col min="2" max="2" width="10" bestFit="1" customWidth="1"/>
  </cols>
  <sheetData>
    <row r="1" spans="1:2" x14ac:dyDescent="0.25">
      <c r="B1" t="s">
        <v>11</v>
      </c>
    </row>
    <row r="2" spans="1:2" x14ac:dyDescent="0.25">
      <c r="A2" t="s">
        <v>5</v>
      </c>
      <c r="B2" t="s">
        <v>3</v>
      </c>
    </row>
    <row r="3" spans="1:2" x14ac:dyDescent="0.25">
      <c r="A3" s="1">
        <f>B3*25.6</f>
        <v>3537971.2000000002</v>
      </c>
      <c r="B3" s="1">
        <v>138202</v>
      </c>
    </row>
    <row r="4" spans="1:2" x14ac:dyDescent="0.25">
      <c r="A4" s="1">
        <f t="shared" ref="A4:A13" si="0">B4*25.6</f>
        <v>3768038.4000000004</v>
      </c>
      <c r="B4" s="1">
        <v>147189</v>
      </c>
    </row>
    <row r="5" spans="1:2" x14ac:dyDescent="0.25">
      <c r="A5" s="1">
        <f t="shared" si="0"/>
        <v>4576512</v>
      </c>
      <c r="B5" s="1">
        <v>178770</v>
      </c>
    </row>
    <row r="6" spans="1:2" x14ac:dyDescent="0.25">
      <c r="A6" s="1">
        <f t="shared" si="0"/>
        <v>6119603.2000000002</v>
      </c>
      <c r="B6" s="1">
        <v>239047</v>
      </c>
    </row>
    <row r="7" spans="1:2" x14ac:dyDescent="0.25">
      <c r="A7" s="1">
        <f t="shared" si="0"/>
        <v>5211136</v>
      </c>
      <c r="B7" s="1">
        <v>203560</v>
      </c>
    </row>
    <row r="8" spans="1:2" x14ac:dyDescent="0.25">
      <c r="A8" s="1">
        <f t="shared" si="0"/>
        <v>2706688</v>
      </c>
      <c r="B8" s="1">
        <v>105730</v>
      </c>
    </row>
    <row r="9" spans="1:2" x14ac:dyDescent="0.25">
      <c r="A9" s="1">
        <f t="shared" si="0"/>
        <v>2953830.4000000004</v>
      </c>
      <c r="B9" s="1">
        <v>115384</v>
      </c>
    </row>
    <row r="10" spans="1:2" x14ac:dyDescent="0.25">
      <c r="A10" s="1">
        <f t="shared" si="0"/>
        <v>5015936</v>
      </c>
      <c r="B10" s="1">
        <v>195935</v>
      </c>
    </row>
    <row r="11" spans="1:2" x14ac:dyDescent="0.25">
      <c r="A11" s="1">
        <f t="shared" si="0"/>
        <v>1221811.2</v>
      </c>
      <c r="B11" s="1">
        <v>47727</v>
      </c>
    </row>
    <row r="12" spans="1:2" x14ac:dyDescent="0.25">
      <c r="A12" s="1">
        <f t="shared" si="0"/>
        <v>1512960</v>
      </c>
      <c r="B12" s="1">
        <v>59100</v>
      </c>
    </row>
    <row r="13" spans="1:2" x14ac:dyDescent="0.25">
      <c r="A13" s="1">
        <f t="shared" si="0"/>
        <v>4459136</v>
      </c>
      <c r="B13" s="1">
        <v>174185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F355-F6C6-4AB8-BD6E-E7CA6AA15860}">
  <dimension ref="A1:C45"/>
  <sheetViews>
    <sheetView topLeftCell="A37" workbookViewId="0">
      <selection activeCell="B44" sqref="B44"/>
    </sheetView>
  </sheetViews>
  <sheetFormatPr defaultRowHeight="15" x14ac:dyDescent="0.25"/>
  <cols>
    <col min="1" max="1" width="14.42578125" customWidth="1"/>
    <col min="2" max="2" width="12.5703125" customWidth="1"/>
  </cols>
  <sheetData>
    <row r="1" spans="1:3" x14ac:dyDescent="0.25">
      <c r="A1" t="s">
        <v>9</v>
      </c>
    </row>
    <row r="2" spans="1:3" x14ac:dyDescent="0.25">
      <c r="A2" t="s">
        <v>12</v>
      </c>
      <c r="B2" t="s">
        <v>13</v>
      </c>
      <c r="C2" t="s">
        <v>14</v>
      </c>
    </row>
    <row r="3" spans="1:3" x14ac:dyDescent="0.25">
      <c r="A3" s="1">
        <v>2700800</v>
      </c>
      <c r="B3" s="1">
        <v>1738752</v>
      </c>
    </row>
    <row r="4" spans="1:3" x14ac:dyDescent="0.25">
      <c r="A4" s="1">
        <v>1758720</v>
      </c>
      <c r="B4" s="1">
        <v>2930688</v>
      </c>
    </row>
    <row r="5" spans="1:3" x14ac:dyDescent="0.25">
      <c r="A5" s="1">
        <v>2475008</v>
      </c>
      <c r="B5" s="1">
        <v>486400</v>
      </c>
    </row>
    <row r="6" spans="1:3" x14ac:dyDescent="0.25">
      <c r="A6" s="1">
        <v>3164672</v>
      </c>
      <c r="B6" s="1">
        <v>5239116.8000000007</v>
      </c>
    </row>
    <row r="7" spans="1:3" x14ac:dyDescent="0.25">
      <c r="A7" s="1">
        <v>8095334.4000000004</v>
      </c>
    </row>
    <row r="8" spans="1:3" x14ac:dyDescent="0.25">
      <c r="A8" s="1">
        <v>1827840</v>
      </c>
    </row>
    <row r="9" spans="1:3" x14ac:dyDescent="0.25">
      <c r="A9" s="1">
        <v>10579072</v>
      </c>
    </row>
    <row r="10" spans="1:3" x14ac:dyDescent="0.25">
      <c r="A10" s="1">
        <v>1647872</v>
      </c>
    </row>
    <row r="11" spans="1:3" x14ac:dyDescent="0.25">
      <c r="A11" s="1">
        <v>3093888</v>
      </c>
    </row>
    <row r="12" spans="1:3" x14ac:dyDescent="0.25">
      <c r="A12" s="1">
        <v>3534540.8000000003</v>
      </c>
    </row>
    <row r="13" spans="1:3" x14ac:dyDescent="0.25">
      <c r="A13" s="1">
        <v>6785664</v>
      </c>
    </row>
    <row r="14" spans="1:3" x14ac:dyDescent="0.25">
      <c r="A14" s="1">
        <v>1738752</v>
      </c>
    </row>
    <row r="15" spans="1:3" x14ac:dyDescent="0.25">
      <c r="A15" s="1">
        <v>2930688</v>
      </c>
    </row>
    <row r="16" spans="1:3" x14ac:dyDescent="0.25">
      <c r="A16" s="1">
        <v>1466880</v>
      </c>
    </row>
    <row r="17" spans="1:1" x14ac:dyDescent="0.25">
      <c r="A17" s="1">
        <v>7405158.4000000004</v>
      </c>
    </row>
    <row r="18" spans="1:1" x14ac:dyDescent="0.25">
      <c r="A18" s="1">
        <v>1322880</v>
      </c>
    </row>
    <row r="19" spans="1:1" x14ac:dyDescent="0.25">
      <c r="A19" s="1">
        <v>486400</v>
      </c>
    </row>
    <row r="20" spans="1:1" x14ac:dyDescent="0.25">
      <c r="A20" s="1">
        <v>5239116.8000000007</v>
      </c>
    </row>
    <row r="21" spans="1:1" x14ac:dyDescent="0.25">
      <c r="A21" s="1">
        <v>4116352</v>
      </c>
    </row>
    <row r="22" spans="1:1" x14ac:dyDescent="0.25">
      <c r="A22" s="1">
        <v>2595328</v>
      </c>
    </row>
    <row r="23" spans="1:1" x14ac:dyDescent="0.25">
      <c r="A23" s="1">
        <v>7619020.8000000007</v>
      </c>
    </row>
    <row r="24" spans="1:1" x14ac:dyDescent="0.25">
      <c r="A24" s="1">
        <v>1370521.6000000001</v>
      </c>
    </row>
    <row r="25" spans="1:1" x14ac:dyDescent="0.25">
      <c r="A25" s="1">
        <v>230400</v>
      </c>
    </row>
    <row r="26" spans="1:1" x14ac:dyDescent="0.25">
      <c r="A26" s="1">
        <v>2430080</v>
      </c>
    </row>
    <row r="27" spans="1:1" x14ac:dyDescent="0.25">
      <c r="A27" s="1">
        <v>1152000</v>
      </c>
    </row>
    <row r="28" spans="1:1" x14ac:dyDescent="0.25">
      <c r="A28" s="1">
        <v>5989120</v>
      </c>
    </row>
    <row r="29" spans="1:1" x14ac:dyDescent="0.25">
      <c r="A29" s="1">
        <v>5025561.6000000006</v>
      </c>
    </row>
    <row r="30" spans="1:1" x14ac:dyDescent="0.25">
      <c r="A30" s="1">
        <v>7376998.4000000004</v>
      </c>
    </row>
    <row r="31" spans="1:1" x14ac:dyDescent="0.25">
      <c r="A31" s="1">
        <v>9226035.2000000011</v>
      </c>
    </row>
    <row r="32" spans="1:1" x14ac:dyDescent="0.25">
      <c r="A32" s="2">
        <v>3537971.2000000002</v>
      </c>
    </row>
    <row r="33" spans="1:3" x14ac:dyDescent="0.25">
      <c r="A33" s="2">
        <v>3768038.4000000004</v>
      </c>
    </row>
    <row r="34" spans="1:3" x14ac:dyDescent="0.25">
      <c r="A34" s="2">
        <v>4576512</v>
      </c>
    </row>
    <row r="35" spans="1:3" x14ac:dyDescent="0.25">
      <c r="A35" s="2">
        <v>6119603.2000000002</v>
      </c>
    </row>
    <row r="36" spans="1:3" x14ac:dyDescent="0.25">
      <c r="A36" s="2">
        <v>5211136</v>
      </c>
    </row>
    <row r="37" spans="1:3" x14ac:dyDescent="0.25">
      <c r="A37" s="2">
        <v>2706688</v>
      </c>
    </row>
    <row r="38" spans="1:3" x14ac:dyDescent="0.25">
      <c r="A38" s="2">
        <v>2953830.4000000004</v>
      </c>
    </row>
    <row r="39" spans="1:3" x14ac:dyDescent="0.25">
      <c r="A39" s="2">
        <v>5015936</v>
      </c>
    </row>
    <row r="40" spans="1:3" x14ac:dyDescent="0.25">
      <c r="A40" s="2">
        <v>1221811.2</v>
      </c>
    </row>
    <row r="41" spans="1:3" x14ac:dyDescent="0.25">
      <c r="A41" s="2">
        <v>1512960</v>
      </c>
    </row>
    <row r="42" spans="1:3" x14ac:dyDescent="0.25">
      <c r="A42" s="3">
        <v>4459136</v>
      </c>
      <c r="B42" s="4"/>
      <c r="C42" s="4"/>
    </row>
    <row r="43" spans="1:3" x14ac:dyDescent="0.25">
      <c r="A43" s="1">
        <f>SUM(A3:A42)</f>
        <v>154468326.40000001</v>
      </c>
      <c r="B43" s="1">
        <f>SUM(B3:B42)</f>
        <v>10394956.800000001</v>
      </c>
      <c r="C43">
        <f>B43/A43*100</f>
        <v>6.7295069754830985</v>
      </c>
    </row>
    <row r="44" spans="1:3" x14ac:dyDescent="0.25">
      <c r="A44" s="5" t="s">
        <v>15</v>
      </c>
      <c r="B44" s="1">
        <f>B43/3</f>
        <v>3464985.6</v>
      </c>
    </row>
    <row r="45" spans="1:3" x14ac:dyDescent="0.25">
      <c r="A45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F47DD4087E9A4FB0CB8FB5E2AEDF06" ma:contentTypeVersion="8" ma:contentTypeDescription="Vytvoří nový dokument" ma:contentTypeScope="" ma:versionID="1206bb6239b96e8187515e9ec2d94295">
  <xsd:schema xmlns:xsd="http://www.w3.org/2001/XMLSchema" xmlns:xs="http://www.w3.org/2001/XMLSchema" xmlns:p="http://schemas.microsoft.com/office/2006/metadata/properties" xmlns:ns2="46b5a31d-de39-4547-9ea5-6d8f6a1d0494" xmlns:ns3="a6437e3a-4886-4cfa-9652-99966133bc5f" targetNamespace="http://schemas.microsoft.com/office/2006/metadata/properties" ma:root="true" ma:fieldsID="a7e63a9ddbf2ff7625b83c431f74553b" ns2:_="" ns3:_="">
    <xsd:import namespace="46b5a31d-de39-4547-9ea5-6d8f6a1d0494"/>
    <xsd:import namespace="a6437e3a-4886-4cfa-9652-99966133bc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5a31d-de39-4547-9ea5-6d8f6a1d049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37e3a-4886-4cfa-9652-99966133b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6b5a31d-de39-4547-9ea5-6d8f6a1d0494">XZTTZEPJ7Z35-798090904-4090</_dlc_DocId>
    <_dlc_DocIdUrl xmlns="46b5a31d-de39-4547-9ea5-6d8f6a1d0494">
      <Url>https://ministerstvokultury.sharepoint.com/sites/KKP-Dokumenty/_layouts/15/DocIdRedir.aspx?ID=XZTTZEPJ7Z35-798090904-4090</Url>
      <Description>XZTTZEPJ7Z35-798090904-4090</Description>
    </_dlc_DocIdUrl>
  </documentManagement>
</p:properties>
</file>

<file path=customXml/itemProps1.xml><?xml version="1.0" encoding="utf-8"?>
<ds:datastoreItem xmlns:ds="http://schemas.openxmlformats.org/officeDocument/2006/customXml" ds:itemID="{C5918481-C190-4B05-B316-8BAD32ADF491}"/>
</file>

<file path=customXml/itemProps2.xml><?xml version="1.0" encoding="utf-8"?>
<ds:datastoreItem xmlns:ds="http://schemas.openxmlformats.org/officeDocument/2006/customXml" ds:itemID="{39447094-18FE-4ED6-A7BE-BB756587CE90}"/>
</file>

<file path=customXml/itemProps3.xml><?xml version="1.0" encoding="utf-8"?>
<ds:datastoreItem xmlns:ds="http://schemas.openxmlformats.org/officeDocument/2006/customXml" ds:itemID="{0694762C-E476-4093-9601-1DD104625BDF}"/>
</file>

<file path=customXml/itemProps4.xml><?xml version="1.0" encoding="utf-8"?>
<ds:datastoreItem xmlns:ds="http://schemas.openxmlformats.org/officeDocument/2006/customXml" ds:itemID="{1739AA1C-D8A4-4DF9-9383-1D45F5D5A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odborne_vzdelavani</vt:lpstr>
      <vt:lpstr>vzdelavani mladeze</vt:lpstr>
      <vt:lpstr>vysokoskolske vzdelavani</vt:lpstr>
      <vt:lpstr>vzdelavani dospelych</vt:lpstr>
      <vt:lpstr>KKP 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2019-01-15T20:16:05Z</dcterms:created>
  <dcterms:modified xsi:type="dcterms:W3CDTF">2019-02-04T20:51:36Z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0x010100D2F47DD4087E9A4FB0CB8FB5E2AEDF06</vt:lpwstr>
  </property>
  <property fmtid="{D5CDD505-2E9C-101B-9397-08002B2CF9AE}" pid="3" name="_dlc_DocIdItemGuid">
    <vt:lpwstr>04e9a485-dcac-4066-80c3-5462bf1e9912</vt:lpwstr>
  </property>
</Properties>
</file>